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0" windowWidth="20490" windowHeight="7755" tabRatio="872"/>
  </bookViews>
  <sheets>
    <sheet name="Balance" sheetId="6" r:id="rId1"/>
    <sheet name="Estado de Resultados" sheetId="5" r:id="rId2"/>
    <sheet name="Otro Resultado Integral" sheetId="9" r:id="rId3"/>
    <sheet name="ECP" sheetId="12" r:id="rId4"/>
    <sheet name="EFE" sheetId="11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Balance!$A$1:$K$64</definedName>
    <definedName name="_xlnm.Print_Area" localSheetId="3">ECP!$C$1:$K$53</definedName>
    <definedName name="_xlnm.Print_Area" localSheetId="4">EFE!$C$1:$E$94</definedName>
    <definedName name="_xlnm.Print_Area" localSheetId="1">'Estado de Resultados'!$A$4:$E$94</definedName>
    <definedName name="_xlnm.Print_Area" localSheetId="2">'Otro Resultado Integral'!$A$1:$C$50</definedName>
    <definedName name="BASE">[1]BALANCE!$A$7:$O$3772</definedName>
    <definedName name="CAJA">EFE!$C$10:$E$77</definedName>
    <definedName name="DATO">#REF!</definedName>
    <definedName name="DIA">[2]ACTIVOS!$AF$11:$AG$22</definedName>
    <definedName name="FLUJO">[1]BALANCE!$Q$7:$T$3772</definedName>
    <definedName name="FLUJOA">#REF!</definedName>
    <definedName name="LM" localSheetId="4">#REF!</definedName>
    <definedName name="LM">#REF!</definedName>
    <definedName name="MES">[1]BALANCE!$AI$7:$AJ$19</definedName>
    <definedName name="ORI">#REF!</definedName>
    <definedName name="PUC" localSheetId="4">[2]CUIF!$B$5:$AC$213</definedName>
    <definedName name="PUC">#REF!</definedName>
    <definedName name="TI">[3]NOPUC!$H$11:$H$169</definedName>
    <definedName name="VALOR">[3]NOPUC!$I$11:$I$169</definedName>
    <definedName name="VALOR1">[3]NOPUC!$J$11:$J$169</definedName>
  </definedNames>
  <calcPr calcId="145621" calcOnSave="0"/>
</workbook>
</file>

<file path=xl/calcChain.xml><?xml version="1.0" encoding="utf-8"?>
<calcChain xmlns="http://schemas.openxmlformats.org/spreadsheetml/2006/main">
  <c r="E70" i="11" l="1"/>
  <c r="D70" i="11"/>
  <c r="D49" i="11"/>
  <c r="D51" i="11" s="1"/>
  <c r="E44" i="6" l="1"/>
  <c r="D44" i="6"/>
  <c r="C44" i="6"/>
  <c r="K34" i="12" l="1"/>
  <c r="K33" i="12"/>
  <c r="K32" i="12"/>
  <c r="K31" i="12"/>
  <c r="K24" i="12"/>
  <c r="J22" i="12"/>
  <c r="I22" i="12"/>
  <c r="H22" i="12"/>
  <c r="G22" i="12"/>
  <c r="F22" i="12"/>
  <c r="F36" i="12" s="1"/>
  <c r="E22" i="12"/>
  <c r="E36" i="12" s="1"/>
  <c r="D22" i="12"/>
  <c r="K20" i="12"/>
  <c r="K19" i="12"/>
  <c r="K18" i="12"/>
  <c r="K9" i="12"/>
  <c r="I36" i="12" l="1"/>
  <c r="K22" i="12"/>
  <c r="H36" i="12"/>
  <c r="J36" i="12"/>
  <c r="G36" i="12"/>
  <c r="D36" i="12"/>
  <c r="K36" i="12" l="1"/>
  <c r="E62" i="11" l="1"/>
  <c r="D60" i="11"/>
  <c r="D59" i="11"/>
  <c r="D58" i="11"/>
  <c r="D57" i="11"/>
  <c r="D56" i="11"/>
  <c r="D55" i="11"/>
  <c r="D54" i="11"/>
  <c r="E49" i="11"/>
  <c r="E51" i="11" s="1"/>
  <c r="C3" i="11"/>
  <c r="E73" i="11" l="1"/>
  <c r="E77" i="11" s="1"/>
  <c r="D62" i="11"/>
  <c r="D73" i="11" s="1"/>
  <c r="D77" i="11" l="1"/>
</calcChain>
</file>

<file path=xl/sharedStrings.xml><?xml version="1.0" encoding="utf-8"?>
<sst xmlns="http://schemas.openxmlformats.org/spreadsheetml/2006/main" count="237" uniqueCount="212">
  <si>
    <t>ACTIVO</t>
  </si>
  <si>
    <t>RESULTADO OPERACIONAL DIRECTO</t>
  </si>
  <si>
    <t>DEPRECIACIONES Y AMORTIZACIONES</t>
  </si>
  <si>
    <t>PASIVO</t>
  </si>
  <si>
    <t>Otros Pasivos</t>
  </si>
  <si>
    <t>OTROS INGRESOS Y GASTOS OPERACIONALES - NETO</t>
  </si>
  <si>
    <t>IMPUESTO A LA RENTA Y COMPLEMENTARIOS</t>
  </si>
  <si>
    <t xml:space="preserve">Total pasivo </t>
  </si>
  <si>
    <t>Total pasivo y patrimonio de los accionistas</t>
  </si>
  <si>
    <t>PATRIMONIO DE LOS ACCIONISTAS</t>
  </si>
  <si>
    <t>Total del Patrimonio de los accionistas</t>
  </si>
  <si>
    <t>Cambios</t>
  </si>
  <si>
    <t>Comisiones</t>
  </si>
  <si>
    <t>INGRESOS OPERACIONALES</t>
  </si>
  <si>
    <t>GASTOS OPERACIONALES</t>
  </si>
  <si>
    <t>Otros</t>
  </si>
  <si>
    <t>Dividendos y Participaciones</t>
  </si>
  <si>
    <t xml:space="preserve">     de $1.000 cada una.  Suscrito y pagado: 1.062.556.872</t>
  </si>
  <si>
    <t>Autorizado: 1.100.000.000  acciones de valor nominal</t>
  </si>
  <si>
    <t>AMORTIZACIÓN DE ACTIVOS INTANGIBLES</t>
  </si>
  <si>
    <t xml:space="preserve">31 de diciembre </t>
  </si>
  <si>
    <t>1 de enero</t>
  </si>
  <si>
    <t xml:space="preserve">     acciones al 31 de diciembre de 2016</t>
  </si>
  <si>
    <t>POR LOS AÑOS TERMINADOS EL 31 DE DICIEMBRE DE 2016 Y 2015</t>
  </si>
  <si>
    <t>(En miles de pesos colombianos)</t>
  </si>
  <si>
    <t>Otro resultado integral</t>
  </si>
  <si>
    <t>Cuentas comerciales por cobrar y otras cuentas por cobrar, neto</t>
  </si>
  <si>
    <t>Provisiones por beneficios a los empleados</t>
  </si>
  <si>
    <t>Otras provisiones</t>
  </si>
  <si>
    <t>Cuentas comerciales por pagar y otras cuentas por pagar</t>
  </si>
  <si>
    <t>DETERIORO DE ACTIVOS</t>
  </si>
  <si>
    <t>GASTOS DE OPERACIONES:</t>
  </si>
  <si>
    <t>INGRESOS DE OPERACIONES ORDINARIAS GENERALES:</t>
  </si>
  <si>
    <t>Ingresos financieros cartera</t>
  </si>
  <si>
    <t>Ingresos financieros operaciones del mercado monetario y otros intereses</t>
  </si>
  <si>
    <t>Valoración de inversiones a valor razonable - instrumentos de deuda</t>
  </si>
  <si>
    <t>Valoración de inversiones a valor razonable - instrumentos de patrimonio</t>
  </si>
  <si>
    <t>Valoración a costo amortizado de inversiones</t>
  </si>
  <si>
    <t>Comisiones y honorarios</t>
  </si>
  <si>
    <t>Utilidad en la valoración de derivados - de especulación</t>
  </si>
  <si>
    <t>Valoración de derivados - de cobertura</t>
  </si>
  <si>
    <t>Ganancia en venta de cartera</t>
  </si>
  <si>
    <t>Valoración de posiciones en corto de operac. repo abierto,  simultáneas y transf. temporal de valores</t>
  </si>
  <si>
    <t>Beneficios a empleados</t>
  </si>
  <si>
    <t>DEPRECIACIÓN DE LA PROPIEDAD PLANTA Y EQUIPO</t>
  </si>
  <si>
    <t>Otros activos</t>
  </si>
  <si>
    <t>Cuentas por cobrar</t>
  </si>
  <si>
    <t>Cartera de créditos</t>
  </si>
  <si>
    <t>Operaciones de leasing financiero</t>
  </si>
  <si>
    <t>Bienes recibidos en pago y restituidos</t>
  </si>
  <si>
    <t>Intereses depósitos y exigibilidades</t>
  </si>
  <si>
    <t>Intereses créditos de bancos y otras obligaciones financieras</t>
  </si>
  <si>
    <t>Financieros por operaciones del mercado monetario y otros intereses</t>
  </si>
  <si>
    <t>Pérdida en venta de bienes recibidos en pago y restituidos</t>
  </si>
  <si>
    <t>Valoración inversiones a valor razonable - instrumentos de deuda</t>
  </si>
  <si>
    <t>GANANCIA (PERDIDA), ANTES DE IMPUESTOS</t>
  </si>
  <si>
    <t>RESULTADO OPERACIONAL ANTES DE DETERIORO,</t>
  </si>
  <si>
    <t>Instrumentos financieros a costo amortizado</t>
  </si>
  <si>
    <t>Activos no corrientes mantenidos para la venta, neto</t>
  </si>
  <si>
    <t xml:space="preserve">Propiedades planta y equipo, neto  </t>
  </si>
  <si>
    <t>Total activo</t>
  </si>
  <si>
    <t>Instrumentos financieros a valor razonable</t>
  </si>
  <si>
    <t>Créditos de bancos y otras obligaciones financieras</t>
  </si>
  <si>
    <t>Capital social</t>
  </si>
  <si>
    <t>Reserva legal</t>
  </si>
  <si>
    <t>Reservas ocasionales</t>
  </si>
  <si>
    <t>Valoracion de derivados – de negociación</t>
  </si>
  <si>
    <t>Valoración en posiciones en corto de operac. repo abierto, simultáneas y transf. temporal de valores</t>
  </si>
  <si>
    <t>Reservas estatutarias</t>
  </si>
  <si>
    <t>Otro resultado integral, neto de impuestos, ganancias (pérdidas) por revaluación</t>
  </si>
  <si>
    <t>Participación de otro resultado integral de asociadas y negocios conjuntos contabilizados utilizando el método de la participación que no se reclasificará al resultado del periodo, neto de impuestos</t>
  </si>
  <si>
    <t>Total otro resultado integral que no se reclasificará al resultado del periodo, neto de impuestos</t>
  </si>
  <si>
    <t>Ganancias (pérdidas) por diferencias de cambio de conversión, netas de impuestos</t>
  </si>
  <si>
    <t>Otro resultado integral, neto de impuestos, diferencias de cambio por conversión</t>
  </si>
  <si>
    <t>Ganancias (pérdidas) por nuevas mediciones de activos financieros disponibles para la venta, netas de impuestos</t>
  </si>
  <si>
    <t>Total otro resultado integral que se reclasificará al resultado del periodo, neto de impuestos</t>
  </si>
  <si>
    <t>Total otro resultado integral</t>
  </si>
  <si>
    <t>Componentes de otro resultado integral que no se reclasificarán al resultado del periodo, neto de impuestos</t>
  </si>
  <si>
    <t>Componentes de otro resultado integral que se reclasificarán al resultado del periodo, neto de impuestos</t>
  </si>
  <si>
    <t>Componente contracíclico individuales</t>
  </si>
  <si>
    <t>Propiedades de Inversión</t>
  </si>
  <si>
    <t>Arrendamiento Financiero</t>
  </si>
  <si>
    <t>Instrumentos financieros derivados</t>
  </si>
  <si>
    <t>Otros activos financieros</t>
  </si>
  <si>
    <t>Activos por impuestos diferidos</t>
  </si>
  <si>
    <t>Otros activos no financieros</t>
  </si>
  <si>
    <t>Pasivo por impuestos diferidos</t>
  </si>
  <si>
    <t>Pasivos por impuestos corrientes</t>
  </si>
  <si>
    <t>Ganancia en venta de inversiones  - instrumentos de deuda</t>
  </si>
  <si>
    <t>Honorarios</t>
  </si>
  <si>
    <t>Arrendamientos</t>
  </si>
  <si>
    <t>Impuestos y tasas</t>
  </si>
  <si>
    <t>Pérdida en Venta de Inversiones - instrumentos de deuda</t>
  </si>
  <si>
    <t>Ganancia en venta de inversiones  - instrumentos de patrimonio</t>
  </si>
  <si>
    <t>Inversiones a costo amortizado</t>
  </si>
  <si>
    <t>Notas</t>
  </si>
  <si>
    <t>Efectivo y equivalentes de efectivo</t>
  </si>
  <si>
    <r>
      <t>Inversiones a valor razonable con cambios en resultados - instrumentos de deuda</t>
    </r>
    <r>
      <rPr>
        <sz val="10"/>
        <color theme="0"/>
        <rFont val="Verdana"/>
        <family val="2"/>
      </rPr>
      <t>…………………………………..……………..</t>
    </r>
  </si>
  <si>
    <r>
      <t>Inversiones a valor razonable con cambios en resultados - instrumentos de patrimonio</t>
    </r>
    <r>
      <rPr>
        <sz val="10"/>
        <color theme="0"/>
        <rFont val="Verdana"/>
        <family val="2"/>
      </rPr>
      <t>…………………………………………….</t>
    </r>
  </si>
  <si>
    <r>
      <t>Inversiones a valor razonable con cambios en el ORI - instrumentos de patrimonio</t>
    </r>
    <r>
      <rPr>
        <sz val="10"/>
        <color theme="0"/>
        <rFont val="Verdana"/>
        <family val="2"/>
      </rPr>
      <t>……………………………….</t>
    </r>
  </si>
  <si>
    <r>
      <t xml:space="preserve">Inversiones contabilizadas utilizando el método de participación y a costo </t>
    </r>
    <r>
      <rPr>
        <sz val="10"/>
        <color theme="0"/>
        <rFont val="Verdana"/>
        <family val="2"/>
      </rPr>
      <t>………………………….…....……………..……..</t>
    </r>
  </si>
  <si>
    <t>OTRO RESULTADO INTEGRAL</t>
  </si>
  <si>
    <t>DIFERENCIAS DE CAMBIO POR CONVERSIÓN</t>
  </si>
  <si>
    <t>ACTIVOS FINANCIEROS DISPONIBLES PARA LA VENTA</t>
  </si>
  <si>
    <t>RESULTADO INTEGRAL TOTAL</t>
  </si>
  <si>
    <t>Operaciones de leasing operativo</t>
  </si>
  <si>
    <t>Propiedades y equipo en arrendamiento operativo</t>
  </si>
  <si>
    <t>Inversión en acuerdos conjuntos</t>
  </si>
  <si>
    <t>Utilidad por venta de activos no corrientes mantenidos para la venta</t>
  </si>
  <si>
    <t>GANANCIAS (PÉRDIDAS) DEL EJERCICIO</t>
  </si>
  <si>
    <t>Ganancia (pérdida) del ejercicio</t>
  </si>
  <si>
    <t>Ingresos operacionales leasing</t>
  </si>
  <si>
    <t>FLUJOS DE EFECTIVO POR LAS ACTIVIDADES DE OPERACIÓN:</t>
  </si>
  <si>
    <t>Ganancia (pérdida) del Ejercicio</t>
  </si>
  <si>
    <t>Ajustes para conciliar la utilidad neta y el efectivo neto</t>
  </si>
  <si>
    <t>Deterioro cartera de créditos</t>
  </si>
  <si>
    <t>Deterioro cuentas por cobrar</t>
  </si>
  <si>
    <t>Deterioro activos no corriente mantenidos para la venta</t>
  </si>
  <si>
    <t>Deterioro propiedades y equipo en arrendamiento operativo</t>
  </si>
  <si>
    <t>Deterioro otros activos</t>
  </si>
  <si>
    <t>Depreciaciones de propiedad, planta y equipo</t>
  </si>
  <si>
    <t>Depreciaciones de propiedades y equipo en arrendamiento operativo</t>
  </si>
  <si>
    <t>Amortizaciones de intangibles</t>
  </si>
  <si>
    <t>Reintegro de deterioro de cartera de créditos a costo amortizado</t>
  </si>
  <si>
    <t>Reintegro de deterioro cuentas por cobrar</t>
  </si>
  <si>
    <t>Valoración de inversiones</t>
  </si>
  <si>
    <t>Valoración de derivados</t>
  </si>
  <si>
    <t>Producto de la venta de propiedades, planta y equipo</t>
  </si>
  <si>
    <t>Producto de la venta de activo intangible</t>
  </si>
  <si>
    <t>Aumento (disminución)  cuentas por pagar</t>
  </si>
  <si>
    <t>Pago de cesantías</t>
  </si>
  <si>
    <t>Total ajustes</t>
  </si>
  <si>
    <t>FLUJOS DE EFECTIVO DE LAS ACTIVIDADES DE INVERSIÓN:</t>
  </si>
  <si>
    <t>Adiciones activos no corriente mantenidos para la venta</t>
  </si>
  <si>
    <t>Compra propiedades, planta y equipo</t>
  </si>
  <si>
    <t>Compras propiedades y equipo en arrendamiento operativo</t>
  </si>
  <si>
    <t>Arrendamiento financiero</t>
  </si>
  <si>
    <t>Compra activo intangible</t>
  </si>
  <si>
    <t>FLUJOS DE EFECTIVO DE LAS ACTIVIDADES DE FINANCIACIÓN:</t>
  </si>
  <si>
    <t>(Disminución) aumento créditos de bancos y otras obligaciones financieras</t>
  </si>
  <si>
    <t>Pago de Dividendos</t>
  </si>
  <si>
    <t>AUMENTO (DISMINUCIÓN) NETO EN EFECTIVO Y EQUIVALENTE DE EFECTIVO</t>
  </si>
  <si>
    <t>EFECTIVO Y EQUIVALENTES DE EFECTIVO AL COMIENZO DEL AÑO</t>
  </si>
  <si>
    <t>EFECTIVO Y EQUIVALENTES DE EFECTIVO AL FINAL DEL AÑO</t>
  </si>
  <si>
    <t>Capital Social</t>
  </si>
  <si>
    <t>Reservas</t>
  </si>
  <si>
    <t>Legal</t>
  </si>
  <si>
    <t>Estatutaria</t>
  </si>
  <si>
    <t>Ocasionales</t>
  </si>
  <si>
    <t>Ganancias (pérdidas) acumuladas ejercicios anteriores</t>
  </si>
  <si>
    <t>SALDO AL 1 DE ENERO DE 2015</t>
  </si>
  <si>
    <t>Distribución de la utilidad neta del periodo</t>
  </si>
  <si>
    <t xml:space="preserve">Utilidad para pago de dividendos </t>
  </si>
  <si>
    <t>Pago de dividendos en efectivo: $ 54.966.067</t>
  </si>
  <si>
    <t>Dividendo Acciones Preferencial Serie C y</t>
  </si>
  <si>
    <t xml:space="preserve">de $ 51.73 fue cancelado en 18 de  Junio de 2015 </t>
  </si>
  <si>
    <t>Acciones ordinarias Serie A y Serie B</t>
  </si>
  <si>
    <t>de $ 51.73 fue entre 18 de Junio de 2015 y 15 de diciembre</t>
  </si>
  <si>
    <t>de 2015, sobre 1.062.556.872 Acciones</t>
  </si>
  <si>
    <t>Movimiento del ejercicio</t>
  </si>
  <si>
    <t>Pérdidas del ejercicio</t>
  </si>
  <si>
    <t>SALDO AL 31 DE DICIEMBRE DE 2015</t>
  </si>
  <si>
    <t>Traslado a pérdidas acumuladas de ejercicios anteriores</t>
  </si>
  <si>
    <t>Pago de dividendos en efectivo: $ 31.106.687</t>
  </si>
  <si>
    <t xml:space="preserve">de $ 47.09 fue cancelado en 15 de  Junio de 2016 </t>
  </si>
  <si>
    <t>de $ 29.26 fue entre 15 de Junio de 2016 y 12 de agosto</t>
  </si>
  <si>
    <t>de 2016, sobre 1.062.556.872 Acciones</t>
  </si>
  <si>
    <t>Diferencia Utilidad COLGAAP y NIIF balance de transición en la Matriz</t>
  </si>
  <si>
    <t>Ganancias del ejercicio</t>
  </si>
  <si>
    <t>SALDO AL 31 DE DICIEMBRE DE 2016</t>
  </si>
  <si>
    <t>Las notas adjuntas son parte integral de estos estados financieros.</t>
  </si>
  <si>
    <t>Activos intangibles</t>
  </si>
  <si>
    <t>-</t>
  </si>
  <si>
    <t>Utilidad en venta de activos no corriente mantenidos para la venta, neto</t>
  </si>
  <si>
    <t>Utilidad en venta de propiedad planta y equipo, neto</t>
  </si>
  <si>
    <t>Utilidad en venta de inversiones, neto</t>
  </si>
  <si>
    <t>(Disminución) aumento en otros resutados integrales</t>
  </si>
  <si>
    <t>Aumento en cartera de crédito y operaciones de leasing financiero a costo amortizado</t>
  </si>
  <si>
    <t>Disminución (aumento)  en cuentas por cobrar</t>
  </si>
  <si>
    <t>Aumento activos no corriente mantenidos para la venta</t>
  </si>
  <si>
    <t>Disminución (aumento) en propiedad planta y equipo</t>
  </si>
  <si>
    <t>Aumento en propiedades y equipo en arrendamiento operativo</t>
  </si>
  <si>
    <t>Aumento de activos intangibles</t>
  </si>
  <si>
    <t>Aumento activo por impuesto diferido</t>
  </si>
  <si>
    <t>Aumento en otros activos</t>
  </si>
  <si>
    <t>Aumento instrumentos financieros a costo amortizado</t>
  </si>
  <si>
    <t>Aumento pasivo por impuestos diferidos</t>
  </si>
  <si>
    <t>Disminución otros pasivos</t>
  </si>
  <si>
    <t>Aumento otras provisiones</t>
  </si>
  <si>
    <t>Aumento patrimonio producto de interés minoritario</t>
  </si>
  <si>
    <t>Disminución efecto en el resultado por convergencia a NCIF del ejercicio</t>
  </si>
  <si>
    <t>Aumento en operaciones de mercado monetario</t>
  </si>
  <si>
    <t>Aumento en inversiones y operaciones con derivados</t>
  </si>
  <si>
    <t>Disminución instrumentos financieros a valor razonable</t>
  </si>
  <si>
    <t>Aumento pasivo arrendamiento financiero</t>
  </si>
  <si>
    <t>ESTADOS DE SITUACIÓN FINANCIERA CONSOLIDADOS AL 31 DE DICIEMBRE DE 2016 Y 2015 Y AL 1 DE ENERO DE 2015</t>
  </si>
  <si>
    <t>Cartera de crédito y operaciones de arrendamiento financiero, neto</t>
  </si>
  <si>
    <t>ESTADOS DE RESULTADOS CONSOLIDADOS</t>
  </si>
  <si>
    <t>OTROS RESULTADOS INTEGRALES  CONSOLIDADOS</t>
  </si>
  <si>
    <t>Otras  (Diferencia de utilidad COLGAAP vs. NCIF)</t>
  </si>
  <si>
    <t>ESTADOS DE FLUJOS DE EFECTIVO CONSOLIDADOS</t>
  </si>
  <si>
    <t>Efectivo neto provisto por (usado en)  las actividades de operación</t>
  </si>
  <si>
    <t>Efectivo neto (usado en) provisto por en las actividades de financiación</t>
  </si>
  <si>
    <t>Gasto de cesantías</t>
  </si>
  <si>
    <t>Aumento (disminución) beneficios a empleados</t>
  </si>
  <si>
    <t>Ganancias (pérdidas) del ejercicio</t>
  </si>
  <si>
    <t>Patrimonio de los accionistas</t>
  </si>
  <si>
    <t>ESTADOS DE CAMBIOS EN EL PATRIMONIO NETO CONSOLIDADO</t>
  </si>
  <si>
    <t>Efectivo neto usado en las actividades de inversión</t>
  </si>
  <si>
    <t>BANCO DE COMERCIO EXTERIOR DE COLOMBIA S.A. BANCÓLDEX Y SUBORDINADAS</t>
  </si>
  <si>
    <t>BANCO DE COMERCIO EXTERIOR DE COLOMBIA S.A. BANCÓLDEX  Y SUBORDINADAS</t>
  </si>
  <si>
    <t>Las notas adjuntas son parte integral de los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</si>
</sst>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 * #,##0_)_C_$_ ;_ * \(#,##0\)_C_$_ ;_ * &quot;-&quot;_)_C_$_ ;_ @_ "/>
    <numFmt numFmtId="166" formatCode="_ * #,##0.00_)&quot;C$&quot;_ ;_ * \(#,##0.00\)&quot;C$&quot;_ ;_ * &quot;-&quot;??_)&quot;C$&quot;_ ;_ @_ "/>
    <numFmt numFmtId="167" formatCode="_ * #,##0.00_)_C_$_ ;_ * \(#,##0.00\)_C_$_ ;_ * &quot;-&quot;??_)_C_$_ ;_ @_ "/>
    <numFmt numFmtId="168" formatCode="#,##0;\(#,##0\)"/>
    <numFmt numFmtId="169" formatCode="_-* #,##0_-;\-* #,##0_-;_-* &quot;-&quot;??_-;_-@_-"/>
    <numFmt numFmtId="170" formatCode="#,##0.0000000000000;\-#,##0.0000000000000"/>
    <numFmt numFmtId="171" formatCode="#,##0.00000"/>
    <numFmt numFmtId="172" formatCode="#,##0.000000000;\-#,##0.000000000"/>
    <numFmt numFmtId="173" formatCode="\C\O\P\ \ \ #,##0;\(#,##0\)"/>
    <numFmt numFmtId="174" formatCode="_ * #,##0.0000_)_C_$_ ;_ * \(#,##0.0000\)_C_$_ ;_ * &quot;-&quot;??_)_C_$_ ;_ @_ "/>
    <numFmt numFmtId="175" formatCode="_(* #,##0_);_(* \(#,##0\);_(* &quot;-&quot;??_);_(@_)"/>
    <numFmt numFmtId="176" formatCode="_ * #,##0.00_ ;_ * \-#,##0.00_ ;_ * &quot;-&quot;??_ ;_ @_ "/>
    <numFmt numFmtId="177" formatCode="_ &quot;$&quot;\ * #,##0.00_ ;_ &quot;$&quot;\ * \-#,##0.00_ ;_ &quot;$&quot;\ * &quot;-&quot;??_ ;_ @_ "/>
    <numFmt numFmtId="178" formatCode="_._.* #,##0_)_%;_._.* \(#,##0\)_%;_._.* 0_)_%;_._.@_)_%"/>
    <numFmt numFmtId="179" formatCode="_._.&quot;$&quot;* #,##0_)_%;_._.&quot;$&quot;* \(#,##0\)_%;_._.&quot;$&quot;* \ _)_%"/>
    <numFmt numFmtId="180" formatCode="_._.* #,##0.0_)_%;_._.* \(#,##0.0\)_%;_._.* \ .0_)_%"/>
    <numFmt numFmtId="181" formatCode="_._.* #,##0.00_)_%;_._.* \(#,##0.00\)_%;_._.* \ .00_)_%"/>
    <numFmt numFmtId="182" formatCode="_._.* #,##0.000_)_%;_._.* \(#,##0.000\)_%;_._.* \ .000_)_%"/>
    <numFmt numFmtId="183" formatCode="_._.* #,###\-_)_%;_._.* \(#,###\-\)_%;_._.* \-_)_%;_._.@_)_%"/>
    <numFmt numFmtId="184" formatCode="_._.&quot;$&quot;* #,##0.0_)_%;_._.&quot;$&quot;* \(#,##0.0\)_%;_._.&quot;$&quot;* \ .0_)_%"/>
    <numFmt numFmtId="185" formatCode="_._.&quot;$&quot;* #,##0.00_)_%;_._.&quot;$&quot;* \(#,##0.00\)_%;_._.&quot;$&quot;* \ .00_)_%"/>
    <numFmt numFmtId="186" formatCode="_._.&quot;$&quot;* #,##0.000_)_%;_._.&quot;$&quot;* \(#,##0.000\)_%;_._.&quot;$&quot;* \ .000_)_%"/>
    <numFmt numFmtId="187" formatCode="mmmm\ d\,\ yyyy"/>
    <numFmt numFmtId="188" formatCode="_(0_)%;\(0\)%;\ \ _)\%"/>
    <numFmt numFmtId="189" formatCode="_._._(* 0_)%;_._.\(* 0\)%;_._._(* \ _)\%"/>
    <numFmt numFmtId="190" formatCode="_(0_)%;\(0\)%"/>
    <numFmt numFmtId="191" formatCode="_(0.0_)%;\(0.0\)%;\ \ .0_)%"/>
    <numFmt numFmtId="192" formatCode="_._._(* 0.0_)%;_._.\(* 0.0\)%;_._._(* \ .0_)%"/>
    <numFmt numFmtId="193" formatCode="_(0.0_)%;\(0.0\)%"/>
    <numFmt numFmtId="194" formatCode="_(0.00_)%;\(0.00\)%;\ \ .00_)%"/>
    <numFmt numFmtId="195" formatCode="_._._(* 0.00_)%;_._.\(* 0.00\)%;_._._(* \ .00_)%"/>
    <numFmt numFmtId="196" formatCode="_(0.00_)%;\(0.00\)%"/>
    <numFmt numFmtId="197" formatCode="_(0.000_)%;\(0.000\)%;\ \ .000_)%"/>
    <numFmt numFmtId="198" formatCode="_._._(* 0.000_)%;_._.\(* 0.000\)%;_._._(* \ .000_)%"/>
    <numFmt numFmtId="199" formatCode="_(0.000_)%;\(0.000\)%"/>
    <numFmt numFmtId="200" formatCode="_(* #,##0_);_(* \(#,##0\);_(* \ _)"/>
    <numFmt numFmtId="201" formatCode="_(* #,##0.0_);_(* \(#,##0.0\);_(* \ .0_)"/>
    <numFmt numFmtId="202" formatCode="_(* #,##0.00_);_(* \(#,##0.00\);_(* \ .00_)"/>
    <numFmt numFmtId="203" formatCode="_(* #,##0.000_);_(* \(#,##0.000\);_(* \ .000_)"/>
    <numFmt numFmtId="204" formatCode="_(* #,##0_);_(* \(#,##0\);_(* 0_);_(@_)"/>
    <numFmt numFmtId="205" formatCode="_(&quot;$&quot;* #,##0_);_(&quot;$&quot;* \(#,##0\);_(&quot;$&quot;* \ _)"/>
    <numFmt numFmtId="206" formatCode="_(&quot;$&quot;* #,##0.0_);_(&quot;$&quot;* \(#,##0.0\);_(&quot;$&quot;* \ .0_)"/>
    <numFmt numFmtId="207" formatCode="_(&quot;$&quot;* #,##0.00_);_(&quot;$&quot;* \(#,##0.00\);_(&quot;$&quot;* \ .00_)"/>
    <numFmt numFmtId="208" formatCode="_(&quot;$&quot;* #,##0.000_);_(&quot;$&quot;* \(#,##0.000\);_(&quot;$&quot;* \ .000_)"/>
    <numFmt numFmtId="209" formatCode="_(&quot;$&quot;* #,##0_);_(&quot;$&quot;* \(#,##0\);_(&quot;$&quot;* 0_);_(@_)"/>
    <numFmt numFmtId="210" formatCode="_._.* #,###\-_)_%;_._.* \(#,###\-\)_%;_._.* \-\ \ \ \ \ \ \ \ _)_%;_._.@_)_%"/>
    <numFmt numFmtId="211" formatCode="#,##0.00;\(#,##0.00\)"/>
    <numFmt numFmtId="212" formatCode="0.000%"/>
    <numFmt numFmtId="213" formatCode="_(&quot;$&quot;* #,##0.00_);_(&quot;$&quot;* \(#,##0.00\);_(&quot;$&quot;* &quot;-&quot;??_);_(@_)"/>
    <numFmt numFmtId="214" formatCode="_ * #,##0_ ;_ * \-#,##0_ ;_ * &quot;-&quot;_ ;_ @_ "/>
    <numFmt numFmtId="215" formatCode="_ &quot;$&quot;\ * #,##0_ ;_ &quot;$&quot;\ * \-#,##0_ ;_ &quot;$&quot;\ * &quot;-&quot;_ ;_ @_ 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2"/>
      <color rgb="FFFF0000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Verdana"/>
      <family val="2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0">
    <xf numFmtId="0" fontId="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NumberFormat="0" applyFill="0" applyBorder="0">
      <alignment vertical="center"/>
    </xf>
    <xf numFmtId="43" fontId="2" fillId="0" borderId="0" applyFont="0" applyFill="0" applyBorder="0" applyAlignment="0" applyProtection="0"/>
    <xf numFmtId="0" fontId="3" fillId="0" borderId="0">
      <alignment vertical="center"/>
    </xf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3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NumberFormat="0" applyFill="0" applyBorder="0">
      <alignment vertical="center"/>
    </xf>
    <xf numFmtId="0" fontId="2" fillId="0" borderId="0"/>
    <xf numFmtId="0" fontId="2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10" fontId="10" fillId="0" borderId="0" applyFill="0" applyBorder="0" applyAlignment="0" applyProtection="0"/>
    <xf numFmtId="9" fontId="3" fillId="0" borderId="0" applyFont="0" applyFill="0" applyBorder="0" applyAlignment="0" applyProtection="0"/>
    <xf numFmtId="0" fontId="4" fillId="0" borderId="0" applyFill="0" applyBorder="0" applyProtection="0">
      <alignment horizontal="center"/>
      <protection locked="0"/>
    </xf>
    <xf numFmtId="178" fontId="14" fillId="0" borderId="0" applyFill="0" applyBorder="0" applyAlignment="0" applyProtection="0"/>
    <xf numFmtId="0" fontId="5" fillId="0" borderId="0" applyFill="0" applyBorder="0" applyAlignment="0" applyProtection="0">
      <protection locked="0"/>
    </xf>
    <xf numFmtId="0" fontId="15" fillId="0" borderId="0" applyFill="0" applyBorder="0" applyProtection="0">
      <alignment horizontal="center"/>
      <protection locked="0"/>
    </xf>
    <xf numFmtId="0" fontId="6" fillId="0" borderId="0" applyFill="0" applyBorder="0" applyAlignment="0" applyProtection="0">
      <protection locked="0"/>
    </xf>
    <xf numFmtId="179" fontId="16" fillId="0" borderId="0" applyFont="0" applyFill="0" applyBorder="0" applyAlignment="0" applyProtection="0"/>
    <xf numFmtId="178" fontId="5" fillId="0" borderId="0"/>
    <xf numFmtId="180" fontId="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7" fillId="0" borderId="0"/>
    <xf numFmtId="0" fontId="18" fillId="0" borderId="0" applyFill="0" applyBorder="0" applyAlignment="0" applyProtection="0">
      <protection locked="0"/>
    </xf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4" fillId="0" borderId="0" applyFill="0" applyAlignment="0" applyProtection="0">
      <protection locked="0"/>
    </xf>
    <xf numFmtId="0" fontId="11" fillId="0" borderId="1" applyFill="0" applyAlignment="0" applyProtection="0">
      <protection locked="0"/>
    </xf>
    <xf numFmtId="188" fontId="16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17" fillId="0" borderId="0" applyFont="0" applyFill="0" applyBorder="0" applyAlignment="0" applyProtection="0"/>
    <xf numFmtId="191" fontId="1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6" fillId="0" borderId="0" applyFont="0" applyFill="0" applyBorder="0" applyAlignment="0" applyProtection="0"/>
    <xf numFmtId="199" fontId="17" fillId="0" borderId="0" applyFont="0" applyFill="0" applyBorder="0" applyAlignment="0" applyProtection="0"/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 applyFill="0" applyBorder="0" applyAlignment="0" applyProtection="0">
      <protection locked="0"/>
    </xf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79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13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</cellStyleXfs>
  <cellXfs count="314">
    <xf numFmtId="0" fontId="0" fillId="0" borderId="0" xfId="0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/>
    <xf numFmtId="41" fontId="20" fillId="0" borderId="0" xfId="3" applyNumberFormat="1" applyFont="1" applyBorder="1" applyAlignment="1">
      <alignment horizontal="right"/>
    </xf>
    <xf numFmtId="168" fontId="20" fillId="0" borderId="0" xfId="0" applyNumberFormat="1" applyFont="1" applyBorder="1" applyProtection="1"/>
    <xf numFmtId="168" fontId="20" fillId="0" borderId="0" xfId="0" applyNumberFormat="1" applyFont="1"/>
    <xf numFmtId="178" fontId="25" fillId="0" borderId="0" xfId="377" applyFont="1"/>
    <xf numFmtId="0" fontId="21" fillId="15" borderId="0" xfId="378" applyFont="1" applyFill="1" applyBorder="1">
      <protection locked="0"/>
    </xf>
    <xf numFmtId="0" fontId="24" fillId="0" borderId="0" xfId="378" applyFont="1">
      <protection locked="0"/>
    </xf>
    <xf numFmtId="0" fontId="20" fillId="0" borderId="0" xfId="378" applyFont="1">
      <protection locked="0"/>
    </xf>
    <xf numFmtId="0" fontId="20" fillId="0" borderId="0" xfId="0" applyFont="1" applyAlignment="1"/>
    <xf numFmtId="0" fontId="20" fillId="15" borderId="0" xfId="378" applyFont="1" applyFill="1" applyBorder="1">
      <protection locked="0"/>
    </xf>
    <xf numFmtId="178" fontId="20" fillId="0" borderId="0" xfId="377" applyFont="1"/>
    <xf numFmtId="178" fontId="20" fillId="0" borderId="0" xfId="377" applyFont="1" applyBorder="1"/>
    <xf numFmtId="37" fontId="20" fillId="0" borderId="0" xfId="0" applyNumberFormat="1" applyFont="1"/>
    <xf numFmtId="37" fontId="20" fillId="0" borderId="0" xfId="0" applyNumberFormat="1" applyFont="1" applyAlignment="1">
      <alignment horizontal="center"/>
    </xf>
    <xf numFmtId="37" fontId="20" fillId="0" borderId="0" xfId="0" applyNumberFormat="1" applyFont="1" applyBorder="1"/>
    <xf numFmtId="173" fontId="20" fillId="0" borderId="0" xfId="0" applyNumberFormat="1" applyFont="1"/>
    <xf numFmtId="168" fontId="26" fillId="0" borderId="0" xfId="0" applyNumberFormat="1" applyFont="1" applyBorder="1" applyProtection="1"/>
    <xf numFmtId="0" fontId="20" fillId="0" borderId="0" xfId="0" quotePrefix="1" applyFont="1"/>
    <xf numFmtId="39" fontId="20" fillId="0" borderId="0" xfId="0" applyNumberFormat="1" applyFont="1" applyBorder="1"/>
    <xf numFmtId="174" fontId="20" fillId="0" borderId="0" xfId="1" applyNumberFormat="1" applyFont="1" applyBorder="1"/>
    <xf numFmtId="0" fontId="24" fillId="0" borderId="0" xfId="0" applyFont="1" applyProtection="1"/>
    <xf numFmtId="0" fontId="22" fillId="0" borderId="0" xfId="0" applyFont="1" applyFill="1" applyBorder="1" applyAlignment="1"/>
    <xf numFmtId="0" fontId="20" fillId="0" borderId="1" xfId="0" applyFont="1" applyBorder="1" applyAlignment="1"/>
    <xf numFmtId="0" fontId="27" fillId="0" borderId="0" xfId="0" applyFont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28" fillId="0" borderId="0" xfId="0" applyFont="1" applyBorder="1" applyAlignment="1" applyProtection="1">
      <alignment horizontal="left" indent="1"/>
    </xf>
    <xf numFmtId="179" fontId="30" fillId="0" borderId="0" xfId="381" applyFont="1" applyProtection="1">
      <protection locked="0"/>
    </xf>
    <xf numFmtId="178" fontId="28" fillId="0" borderId="0" xfId="382" applyFont="1" applyAlignment="1">
      <alignment vertical="center"/>
    </xf>
    <xf numFmtId="178" fontId="31" fillId="0" borderId="0" xfId="382" applyFont="1" applyAlignment="1">
      <alignment vertical="center"/>
    </xf>
    <xf numFmtId="210" fontId="31" fillId="0" borderId="0" xfId="386" applyNumberFormat="1" applyFont="1" applyAlignment="1">
      <alignment vertical="center"/>
    </xf>
    <xf numFmtId="179" fontId="28" fillId="0" borderId="0" xfId="3" applyNumberFormat="1" applyFont="1" applyBorder="1" applyAlignment="1">
      <alignment horizontal="right"/>
    </xf>
    <xf numFmtId="0" fontId="28" fillId="0" borderId="0" xfId="0" applyFont="1" applyProtection="1"/>
    <xf numFmtId="178" fontId="31" fillId="0" borderId="0" xfId="382" applyFont="1"/>
    <xf numFmtId="0" fontId="28" fillId="0" borderId="1" xfId="0" applyFont="1" applyBorder="1" applyProtection="1"/>
    <xf numFmtId="0" fontId="28" fillId="0" borderId="1" xfId="0" applyFont="1" applyBorder="1" applyAlignment="1" applyProtection="1">
      <alignment horizontal="center"/>
    </xf>
    <xf numFmtId="0" fontId="27" fillId="0" borderId="0" xfId="0" applyFont="1" applyAlignment="1" applyProtection="1">
      <alignment horizontal="left"/>
    </xf>
    <xf numFmtId="172" fontId="27" fillId="0" borderId="0" xfId="0" applyNumberFormat="1" applyFont="1" applyAlignment="1" applyProtection="1">
      <alignment horizontal="center"/>
    </xf>
    <xf numFmtId="37" fontId="28" fillId="0" borderId="0" xfId="0" applyNumberFormat="1" applyFont="1" applyAlignment="1" applyProtection="1">
      <alignment horizontal="center"/>
    </xf>
    <xf numFmtId="0" fontId="22" fillId="0" borderId="0" xfId="0" applyFont="1" applyAlignment="1"/>
    <xf numFmtId="0" fontId="33" fillId="0" borderId="0" xfId="0" applyFont="1" applyAlignment="1" applyProtection="1"/>
    <xf numFmtId="0" fontId="34" fillId="0" borderId="0" xfId="0" applyFont="1" applyAlignment="1" applyProtection="1"/>
    <xf numFmtId="37" fontId="20" fillId="0" borderId="1" xfId="0" applyNumberFormat="1" applyFont="1" applyBorder="1"/>
    <xf numFmtId="0" fontId="27" fillId="0" borderId="0" xfId="0" applyFont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</xf>
    <xf numFmtId="39" fontId="28" fillId="0" borderId="1" xfId="0" applyNumberFormat="1" applyFont="1" applyBorder="1" applyProtection="1"/>
    <xf numFmtId="37" fontId="28" fillId="0" borderId="1" xfId="0" applyNumberFormat="1" applyFont="1" applyBorder="1" applyProtection="1"/>
    <xf numFmtId="178" fontId="28" fillId="0" borderId="0" xfId="382" applyFont="1"/>
    <xf numFmtId="210" fontId="28" fillId="0" borderId="0" xfId="386" applyNumberFormat="1" applyFont="1"/>
    <xf numFmtId="210" fontId="31" fillId="0" borderId="0" xfId="386" applyNumberFormat="1" applyFont="1"/>
    <xf numFmtId="170" fontId="28" fillId="0" borderId="0" xfId="0" applyNumberFormat="1" applyFont="1" applyProtection="1"/>
    <xf numFmtId="37" fontId="28" fillId="0" borderId="0" xfId="0" applyNumberFormat="1" applyFont="1" applyProtection="1"/>
    <xf numFmtId="171" fontId="28" fillId="0" borderId="0" xfId="1" applyNumberFormat="1" applyFont="1" applyAlignment="1">
      <alignment horizontal="centerContinuous"/>
    </xf>
    <xf numFmtId="0" fontId="28" fillId="0" borderId="0" xfId="0" applyFont="1" applyAlignment="1" applyProtection="1">
      <alignment horizontal="left"/>
    </xf>
    <xf numFmtId="173" fontId="28" fillId="0" borderId="0" xfId="0" applyNumberFormat="1" applyFont="1" applyProtection="1"/>
    <xf numFmtId="210" fontId="28" fillId="0" borderId="0" xfId="386" applyNumberFormat="1" applyFont="1" applyAlignment="1">
      <alignment vertical="center"/>
    </xf>
    <xf numFmtId="0" fontId="28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Alignment="1" applyProtection="1"/>
    <xf numFmtId="0" fontId="34" fillId="0" borderId="0" xfId="0" applyFont="1" applyFill="1" applyAlignment="1" applyProtection="1"/>
    <xf numFmtId="0" fontId="34" fillId="0" borderId="1" xfId="0" applyFont="1" applyFill="1" applyBorder="1" applyAlignment="1" applyProtection="1"/>
    <xf numFmtId="0" fontId="28" fillId="15" borderId="0" xfId="378" applyFont="1" applyFill="1" applyBorder="1">
      <protection locked="0"/>
    </xf>
    <xf numFmtId="0" fontId="27" fillId="0" borderId="0" xfId="379" applyFont="1">
      <alignment horizontal="center"/>
      <protection locked="0"/>
    </xf>
    <xf numFmtId="0" fontId="28" fillId="15" borderId="0" xfId="0" applyFont="1" applyFill="1" applyBorder="1" applyAlignment="1">
      <alignment horizontal="left" vertical="center" indent="3"/>
    </xf>
    <xf numFmtId="41" fontId="28" fillId="0" borderId="0" xfId="3" applyNumberFormat="1" applyFont="1" applyBorder="1" applyAlignment="1">
      <alignment horizontal="right"/>
    </xf>
    <xf numFmtId="0" fontId="27" fillId="15" borderId="0" xfId="0" applyFont="1" applyFill="1" applyBorder="1" applyAlignment="1">
      <alignment horizontal="left" vertical="center" indent="2"/>
    </xf>
    <xf numFmtId="0" fontId="27" fillId="15" borderId="0" xfId="0" applyFont="1" applyFill="1" applyBorder="1" applyAlignment="1">
      <alignment horizontal="left" vertical="center" wrapText="1" indent="4"/>
    </xf>
    <xf numFmtId="41" fontId="28" fillId="0" borderId="0" xfId="3" applyNumberFormat="1" applyFont="1" applyBorder="1" applyAlignment="1">
      <alignment horizontal="right" vertical="center"/>
    </xf>
    <xf numFmtId="0" fontId="28" fillId="15" borderId="0" xfId="0" applyFont="1" applyFill="1" applyBorder="1" applyAlignment="1">
      <alignment horizontal="left" vertical="center" wrapText="1" indent="7"/>
    </xf>
    <xf numFmtId="0" fontId="28" fillId="15" borderId="0" xfId="0" applyFont="1" applyFill="1" applyBorder="1" applyAlignment="1">
      <alignment horizontal="left" vertical="center" indent="7"/>
    </xf>
    <xf numFmtId="0" fontId="28" fillId="15" borderId="0" xfId="0" applyFont="1" applyFill="1" applyBorder="1" applyAlignment="1">
      <alignment horizontal="left" vertical="center" wrapText="1" indent="4"/>
    </xf>
    <xf numFmtId="0" fontId="28" fillId="15" borderId="0" xfId="0" applyFont="1" applyFill="1" applyBorder="1" applyAlignment="1">
      <alignment horizontal="left" vertical="center" wrapText="1" indent="2"/>
    </xf>
    <xf numFmtId="0" fontId="28" fillId="15" borderId="0" xfId="0" applyFont="1" applyFill="1" applyBorder="1" applyAlignment="1">
      <alignment horizontal="left" vertical="center" indent="10"/>
    </xf>
    <xf numFmtId="0" fontId="28" fillId="15" borderId="0" xfId="0" applyFont="1" applyFill="1" applyBorder="1" applyAlignment="1">
      <alignment horizontal="left" vertical="center" wrapText="1" indent="10"/>
    </xf>
    <xf numFmtId="0" fontId="28" fillId="15" borderId="0" xfId="0" applyFont="1" applyFill="1" applyBorder="1" applyAlignment="1">
      <alignment horizontal="left" vertical="center" indent="4"/>
    </xf>
    <xf numFmtId="0" fontId="28" fillId="15" borderId="0" xfId="0" applyFont="1" applyFill="1" applyBorder="1" applyAlignment="1">
      <alignment horizontal="left" vertical="center" wrapText="1" indent="5"/>
    </xf>
    <xf numFmtId="0" fontId="27" fillId="15" borderId="0" xfId="0" applyFont="1" applyFill="1" applyBorder="1" applyAlignment="1">
      <alignment horizontal="left" vertical="center" wrapText="1" indent="3"/>
    </xf>
    <xf numFmtId="0" fontId="27" fillId="15" borderId="0" xfId="0" applyFont="1" applyFill="1" applyBorder="1" applyAlignment="1">
      <alignment horizontal="left" vertical="center" indent="3"/>
    </xf>
    <xf numFmtId="0" fontId="28" fillId="15" borderId="0" xfId="380" applyFont="1" applyFill="1" applyBorder="1">
      <protection locked="0"/>
    </xf>
    <xf numFmtId="178" fontId="28" fillId="0" borderId="0" xfId="377" applyFont="1"/>
    <xf numFmtId="0" fontId="28" fillId="15" borderId="0" xfId="0" applyFont="1" applyFill="1" applyBorder="1"/>
    <xf numFmtId="0" fontId="28" fillId="0" borderId="0" xfId="0" applyFont="1" applyAlignment="1">
      <alignment horizontal="center"/>
    </xf>
    <xf numFmtId="37" fontId="28" fillId="0" borderId="0" xfId="0" applyNumberFormat="1" applyFont="1"/>
    <xf numFmtId="0" fontId="28" fillId="0" borderId="0" xfId="0" applyFont="1"/>
    <xf numFmtId="0" fontId="28" fillId="0" borderId="1" xfId="0" applyFont="1" applyFill="1" applyBorder="1" applyProtection="1"/>
    <xf numFmtId="0" fontId="28" fillId="0" borderId="1" xfId="378" applyFont="1" applyBorder="1">
      <protection locked="0"/>
    </xf>
    <xf numFmtId="178" fontId="28" fillId="0" borderId="1" xfId="377" applyFont="1" applyBorder="1" applyAlignment="1">
      <alignment horizontal="right"/>
    </xf>
    <xf numFmtId="0" fontId="28" fillId="0" borderId="0" xfId="0" applyFont="1" applyFill="1" applyProtection="1"/>
    <xf numFmtId="178" fontId="28" fillId="0" borderId="0" xfId="377" applyFont="1" applyFill="1"/>
    <xf numFmtId="0" fontId="28" fillId="0" borderId="0" xfId="0" applyFont="1" applyFill="1" applyBorder="1" applyProtection="1"/>
    <xf numFmtId="0" fontId="28" fillId="0" borderId="0" xfId="0" applyFont="1" applyFill="1" applyAlignment="1" applyProtection="1">
      <alignment horizontal="center"/>
    </xf>
    <xf numFmtId="37" fontId="28" fillId="0" borderId="0" xfId="0" applyNumberFormat="1" applyFont="1" applyFill="1" applyProtection="1"/>
    <xf numFmtId="0" fontId="27" fillId="0" borderId="0" xfId="0" applyFont="1" applyFill="1" applyBorder="1" applyAlignment="1" applyProtection="1">
      <alignment horizontal="left"/>
    </xf>
    <xf numFmtId="37" fontId="28" fillId="0" borderId="0" xfId="0" applyNumberFormat="1" applyFont="1" applyFill="1" applyAlignment="1" applyProtection="1">
      <alignment horizontal="centerContinuous"/>
    </xf>
    <xf numFmtId="0" fontId="28" fillId="0" borderId="0" xfId="0" applyFont="1" applyFill="1" applyBorder="1" applyAlignment="1" applyProtection="1">
      <alignment horizontal="left"/>
    </xf>
    <xf numFmtId="179" fontId="30" fillId="0" borderId="0" xfId="381" applyFont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horizontal="left" vertical="center" indent="2"/>
    </xf>
    <xf numFmtId="0" fontId="28" fillId="0" borderId="0" xfId="0" applyFont="1" applyAlignment="1">
      <alignment horizontal="left" indent="1"/>
    </xf>
    <xf numFmtId="0" fontId="28" fillId="0" borderId="0" xfId="0" applyFont="1" applyAlignment="1">
      <alignment horizontal="left" indent="2"/>
    </xf>
    <xf numFmtId="0" fontId="34" fillId="0" borderId="0" xfId="0" applyFont="1" applyFill="1" applyBorder="1" applyAlignment="1" applyProtection="1"/>
    <xf numFmtId="0" fontId="35" fillId="0" borderId="0" xfId="0" applyFont="1" applyAlignment="1">
      <alignment horizontal="center"/>
    </xf>
    <xf numFmtId="178" fontId="28" fillId="0" borderId="0" xfId="377" applyFont="1" applyBorder="1" applyAlignment="1">
      <alignment horizontal="right"/>
    </xf>
    <xf numFmtId="178" fontId="28" fillId="0" borderId="0" xfId="228" applyNumberFormat="1" applyFont="1" applyFill="1"/>
    <xf numFmtId="178" fontId="28" fillId="0" borderId="0" xfId="228" applyNumberFormat="1" applyFont="1" applyFill="1" applyAlignment="1">
      <alignment horizontal="right"/>
    </xf>
    <xf numFmtId="178" fontId="28" fillId="0" borderId="0" xfId="228" applyNumberFormat="1" applyFont="1" applyFill="1" applyAlignment="1">
      <alignment vertical="center"/>
    </xf>
    <xf numFmtId="0" fontId="28" fillId="0" borderId="1" xfId="228" applyFont="1" applyFill="1" applyBorder="1" applyProtection="1"/>
    <xf numFmtId="0" fontId="28" fillId="0" borderId="0" xfId="228" applyFont="1" applyFill="1" applyProtection="1"/>
    <xf numFmtId="0" fontId="28" fillId="0" borderId="0" xfId="228" applyFont="1" applyFill="1" applyBorder="1" applyProtection="1"/>
    <xf numFmtId="0" fontId="28" fillId="0" borderId="0" xfId="228" applyFont="1" applyFill="1" applyAlignment="1" applyProtection="1">
      <alignment horizontal="center"/>
    </xf>
    <xf numFmtId="37" fontId="28" fillId="0" borderId="0" xfId="228" applyNumberFormat="1" applyFont="1" applyFill="1" applyProtection="1"/>
    <xf numFmtId="0" fontId="27" fillId="0" borderId="0" xfId="228" applyFont="1" applyFill="1" applyBorder="1" applyAlignment="1" applyProtection="1">
      <alignment horizontal="left"/>
    </xf>
    <xf numFmtId="37" fontId="28" fillId="0" borderId="0" xfId="228" applyNumberFormat="1" applyFont="1" applyFill="1" applyAlignment="1" applyProtection="1">
      <alignment horizontal="centerContinuous"/>
    </xf>
    <xf numFmtId="0" fontId="28" fillId="0" borderId="0" xfId="228" applyFont="1" applyFill="1" applyBorder="1" applyAlignment="1" applyProtection="1">
      <alignment horizontal="left"/>
    </xf>
    <xf numFmtId="3" fontId="33" fillId="0" borderId="0" xfId="417" applyNumberFormat="1" applyFont="1" applyFill="1" applyAlignment="1"/>
    <xf numFmtId="3" fontId="34" fillId="0" borderId="0" xfId="417" applyNumberFormat="1" applyFont="1" applyFill="1" applyAlignment="1"/>
    <xf numFmtId="3" fontId="34" fillId="0" borderId="1" xfId="417" applyNumberFormat="1" applyFont="1" applyFill="1" applyBorder="1" applyAlignment="1"/>
    <xf numFmtId="0" fontId="28" fillId="0" borderId="0" xfId="420" applyFont="1" applyFill="1" applyAlignment="1" applyProtection="1">
      <alignment vertical="center"/>
    </xf>
    <xf numFmtId="0" fontId="28" fillId="0" borderId="0" xfId="417" applyFont="1" applyFill="1" applyAlignment="1">
      <alignment horizontal="left"/>
    </xf>
    <xf numFmtId="0" fontId="28" fillId="0" borderId="0" xfId="417" applyFont="1" applyFill="1" applyAlignment="1">
      <alignment horizontal="left" indent="1"/>
    </xf>
    <xf numFmtId="0" fontId="28" fillId="0" borderId="0" xfId="417" applyFont="1" applyFill="1" applyAlignment="1">
      <alignment horizontal="left" indent="2"/>
    </xf>
    <xf numFmtId="0" fontId="28" fillId="0" borderId="0" xfId="417" applyFont="1" applyFill="1" applyAlignment="1">
      <alignment horizontal="left" indent="3"/>
    </xf>
    <xf numFmtId="0" fontId="28" fillId="0" borderId="0" xfId="417" applyFont="1" applyFill="1" applyAlignment="1">
      <alignment horizontal="left" vertical="center" indent="1"/>
    </xf>
    <xf numFmtId="0" fontId="28" fillId="0" borderId="0" xfId="417" applyFont="1" applyFill="1" applyAlignment="1">
      <alignment horizontal="left" wrapText="1" indent="1"/>
    </xf>
    <xf numFmtId="164" fontId="0" fillId="0" borderId="0" xfId="418" applyFont="1" applyFill="1"/>
    <xf numFmtId="0" fontId="28" fillId="0" borderId="1" xfId="420" applyFont="1" applyFill="1" applyBorder="1" applyProtection="1"/>
    <xf numFmtId="169" fontId="28" fillId="0" borderId="1" xfId="418" applyNumberFormat="1" applyFont="1" applyFill="1" applyBorder="1" applyProtection="1">
      <protection locked="0"/>
    </xf>
    <xf numFmtId="169" fontId="28" fillId="0" borderId="1" xfId="418" applyNumberFormat="1" applyFont="1" applyFill="1" applyBorder="1" applyAlignment="1">
      <alignment horizontal="right"/>
    </xf>
    <xf numFmtId="169" fontId="28" fillId="0" borderId="1" xfId="418" applyNumberFormat="1" applyFont="1" applyFill="1" applyBorder="1"/>
    <xf numFmtId="0" fontId="42" fillId="0" borderId="0" xfId="420" applyFont="1" applyFill="1" applyAlignment="1" applyProtection="1">
      <alignment vertical="top"/>
    </xf>
    <xf numFmtId="164" fontId="42" fillId="0" borderId="0" xfId="418" applyFont="1" applyFill="1" applyAlignment="1" applyProtection="1">
      <alignment vertical="top"/>
    </xf>
    <xf numFmtId="0" fontId="28" fillId="0" borderId="0" xfId="420" applyFont="1" applyFill="1" applyAlignment="1" applyProtection="1">
      <alignment horizontal="center"/>
    </xf>
    <xf numFmtId="164" fontId="43" fillId="0" borderId="0" xfId="418" applyFont="1" applyFill="1" applyProtection="1"/>
    <xf numFmtId="164" fontId="44" fillId="0" borderId="0" xfId="418" applyFont="1" applyFill="1" applyAlignment="1" applyProtection="1">
      <alignment horizontal="center" vertical="center"/>
    </xf>
    <xf numFmtId="164" fontId="28" fillId="0" borderId="0" xfId="418" applyFont="1" applyFill="1" applyProtection="1"/>
    <xf numFmtId="0" fontId="43" fillId="0" borderId="0" xfId="420" applyFont="1" applyFill="1" applyProtection="1"/>
    <xf numFmtId="41" fontId="28" fillId="0" borderId="0" xfId="425" applyNumberFormat="1" applyFont="1" applyFill="1" applyBorder="1" applyAlignment="1">
      <alignment horizontal="right"/>
    </xf>
    <xf numFmtId="0" fontId="43" fillId="0" borderId="0" xfId="420" applyFont="1" applyFill="1" applyAlignment="1" applyProtection="1"/>
    <xf numFmtId="164" fontId="28" fillId="0" borderId="0" xfId="418" applyFont="1" applyFill="1" applyAlignment="1" applyProtection="1"/>
    <xf numFmtId="0" fontId="28" fillId="0" borderId="0" xfId="420" applyFont="1" applyFill="1" applyProtection="1"/>
    <xf numFmtId="164" fontId="28" fillId="0" borderId="0" xfId="418" applyFont="1" applyFill="1"/>
    <xf numFmtId="0" fontId="28" fillId="0" borderId="0" xfId="228" applyFont="1" applyFill="1" applyAlignment="1">
      <alignment horizontal="left" indent="3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20" fillId="0" borderId="1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Continuous"/>
    </xf>
    <xf numFmtId="38" fontId="20" fillId="0" borderId="0" xfId="1" applyNumberFormat="1" applyFont="1" applyFill="1" applyBorder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Border="1"/>
    <xf numFmtId="1" fontId="22" fillId="0" borderId="0" xfId="0" applyNumberFormat="1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right"/>
    </xf>
    <xf numFmtId="0" fontId="22" fillId="0" borderId="0" xfId="376" applyFont="1" applyFill="1">
      <alignment horizontal="center"/>
      <protection locked="0"/>
    </xf>
    <xf numFmtId="0" fontId="20" fillId="0" borderId="0" xfId="0" applyFont="1" applyFill="1" applyBorder="1" applyAlignment="1"/>
    <xf numFmtId="0" fontId="27" fillId="0" borderId="0" xfId="0" applyFont="1" applyFill="1" applyBorder="1" applyAlignment="1" applyProtection="1"/>
    <xf numFmtId="0" fontId="27" fillId="0" borderId="0" xfId="0" applyFont="1" applyFill="1" applyAlignment="1" applyProtection="1">
      <alignment horizontal="center"/>
    </xf>
    <xf numFmtId="38" fontId="20" fillId="0" borderId="0" xfId="1" applyNumberFormat="1" applyFont="1" applyFill="1" applyBorder="1" applyAlignment="1"/>
    <xf numFmtId="0" fontId="28" fillId="0" borderId="0" xfId="0" applyFont="1" applyFill="1" applyBorder="1" applyAlignment="1" applyProtection="1">
      <alignment horizontal="left" indent="1"/>
    </xf>
    <xf numFmtId="0" fontId="28" fillId="0" borderId="0" xfId="0" applyFont="1" applyFill="1" applyAlignment="1" applyProtection="1">
      <alignment horizontal="center" vertical="center"/>
    </xf>
    <xf numFmtId="179" fontId="28" fillId="0" borderId="0" xfId="3" applyNumberFormat="1" applyFont="1" applyFill="1" applyBorder="1" applyAlignment="1">
      <alignment horizontal="right"/>
    </xf>
    <xf numFmtId="179" fontId="20" fillId="0" borderId="0" xfId="0" applyNumberFormat="1" applyFont="1" applyFill="1"/>
    <xf numFmtId="0" fontId="28" fillId="0" borderId="0" xfId="0" applyFont="1" applyFill="1" applyBorder="1" applyAlignment="1" applyProtection="1">
      <alignment horizontal="left" vertical="center" indent="1"/>
    </xf>
    <xf numFmtId="42" fontId="20" fillId="0" borderId="0" xfId="3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distributed" indent="1"/>
    </xf>
    <xf numFmtId="178" fontId="28" fillId="0" borderId="0" xfId="382" applyFont="1" applyFill="1" applyAlignment="1">
      <alignment vertical="center"/>
    </xf>
    <xf numFmtId="41" fontId="20" fillId="0" borderId="0" xfId="3" applyNumberFormat="1" applyFont="1" applyFill="1" applyBorder="1" applyAlignment="1">
      <alignment horizontal="right"/>
    </xf>
    <xf numFmtId="0" fontId="28" fillId="0" borderId="0" xfId="0" quotePrefix="1" applyFont="1" applyFill="1" applyBorder="1" applyAlignment="1" applyProtection="1">
      <alignment horizontal="left" vertical="center" indent="1"/>
    </xf>
    <xf numFmtId="210" fontId="28" fillId="0" borderId="0" xfId="386" applyNumberFormat="1" applyFont="1" applyFill="1" applyAlignment="1">
      <alignment horizontal="right"/>
    </xf>
    <xf numFmtId="0" fontId="28" fillId="0" borderId="0" xfId="0" applyFont="1" applyFill="1" applyBorder="1" applyAlignment="1" applyProtection="1">
      <alignment horizontal="left" vertical="center" wrapText="1" indent="1"/>
    </xf>
    <xf numFmtId="178" fontId="31" fillId="0" borderId="0" xfId="382" applyFont="1" applyFill="1" applyAlignment="1">
      <alignment vertical="center"/>
    </xf>
    <xf numFmtId="0" fontId="28" fillId="0" borderId="0" xfId="0" applyFont="1" applyFill="1" applyBorder="1" applyAlignment="1" applyProtection="1">
      <alignment horizontal="left" indent="4"/>
    </xf>
    <xf numFmtId="0" fontId="28" fillId="0" borderId="0" xfId="0" applyFont="1" applyFill="1" applyBorder="1" applyAlignment="1" applyProtection="1"/>
    <xf numFmtId="0" fontId="28" fillId="0" borderId="0" xfId="0" applyFont="1" applyFill="1" applyAlignment="1" applyProtection="1">
      <alignment vertical="center"/>
    </xf>
    <xf numFmtId="0" fontId="28" fillId="0" borderId="0" xfId="0" quotePrefix="1" applyFont="1" applyFill="1" applyBorder="1" applyAlignment="1" applyProtection="1">
      <alignment horizontal="left" indent="1"/>
    </xf>
    <xf numFmtId="178" fontId="31" fillId="0" borderId="0" xfId="382" applyFont="1" applyFill="1"/>
    <xf numFmtId="210" fontId="31" fillId="0" borderId="0" xfId="386" applyNumberFormat="1" applyFont="1" applyFill="1" applyAlignment="1">
      <alignment vertical="center"/>
    </xf>
    <xf numFmtId="41" fontId="23" fillId="0" borderId="0" xfId="3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4"/>
    </xf>
    <xf numFmtId="0" fontId="20" fillId="0" borderId="0" xfId="0" applyFont="1" applyFill="1" applyAlignment="1">
      <alignment horizontal="center" vertical="center"/>
    </xf>
    <xf numFmtId="179" fontId="30" fillId="0" borderId="0" xfId="381" applyNumberFormat="1" applyFont="1" applyFill="1" applyProtection="1">
      <protection locked="0"/>
    </xf>
    <xf numFmtId="38" fontId="20" fillId="0" borderId="0" xfId="0" applyNumberFormat="1" applyFont="1" applyFill="1" applyBorder="1"/>
    <xf numFmtId="165" fontId="20" fillId="0" borderId="0" xfId="2" applyFont="1" applyFill="1" applyBorder="1" applyAlignment="1">
      <alignment horizontal="right"/>
    </xf>
    <xf numFmtId="42" fontId="20" fillId="0" borderId="0" xfId="0" applyNumberFormat="1" applyFont="1" applyFill="1" applyBorder="1" applyAlignment="1">
      <alignment vertical="center"/>
    </xf>
    <xf numFmtId="38" fontId="20" fillId="0" borderId="0" xfId="0" applyNumberFormat="1" applyFont="1" applyFill="1"/>
    <xf numFmtId="0" fontId="28" fillId="0" borderId="1" xfId="0" applyFont="1" applyFill="1" applyBorder="1" applyAlignment="1" applyProtection="1">
      <alignment horizontal="center"/>
    </xf>
    <xf numFmtId="41" fontId="28" fillId="0" borderId="1" xfId="0" applyNumberFormat="1" applyFont="1" applyFill="1" applyBorder="1" applyProtection="1"/>
    <xf numFmtId="0" fontId="28" fillId="0" borderId="1" xfId="0" applyFont="1" applyFill="1" applyBorder="1" applyAlignment="1" applyProtection="1">
      <alignment horizontal="centerContinuous"/>
    </xf>
    <xf numFmtId="0" fontId="28" fillId="0" borderId="1" xfId="0" applyFont="1" applyFill="1" applyBorder="1" applyAlignment="1" applyProtection="1">
      <alignment horizontal="right"/>
    </xf>
    <xf numFmtId="41" fontId="20" fillId="0" borderId="0" xfId="0" applyNumberFormat="1" applyFont="1" applyFill="1"/>
    <xf numFmtId="0" fontId="24" fillId="0" borderId="0" xfId="0" applyFont="1" applyFill="1" applyProtection="1"/>
    <xf numFmtId="178" fontId="20" fillId="0" borderId="0" xfId="0" applyNumberFormat="1" applyFont="1" applyFill="1"/>
    <xf numFmtId="0" fontId="27" fillId="0" borderId="0" xfId="0" applyFont="1" applyFill="1" applyAlignment="1" applyProtection="1">
      <alignment horizontal="left"/>
    </xf>
    <xf numFmtId="41" fontId="28" fillId="0" borderId="0" xfId="0" applyNumberFormat="1" applyFont="1" applyFill="1" applyProtection="1"/>
    <xf numFmtId="172" fontId="27" fillId="0" borderId="0" xfId="0" applyNumberFormat="1" applyFont="1" applyFill="1" applyAlignment="1" applyProtection="1">
      <alignment horizontal="center"/>
    </xf>
    <xf numFmtId="0" fontId="27" fillId="0" borderId="0" xfId="0" applyFont="1" applyFill="1" applyProtection="1"/>
    <xf numFmtId="0" fontId="27" fillId="0" borderId="0" xfId="0" applyFont="1" applyFill="1" applyAlignment="1" applyProtection="1">
      <alignment horizontal="right"/>
    </xf>
    <xf numFmtId="0" fontId="32" fillId="0" borderId="0" xfId="0" applyFont="1" applyFill="1" applyAlignment="1" applyProtection="1">
      <alignment horizontal="center"/>
    </xf>
    <xf numFmtId="37" fontId="28" fillId="0" borderId="0" xfId="0" applyNumberFormat="1" applyFont="1" applyFill="1" applyAlignment="1" applyProtection="1">
      <alignment horizontal="center"/>
    </xf>
    <xf numFmtId="0" fontId="28" fillId="0" borderId="0" xfId="0" applyFont="1" applyFill="1" applyAlignment="1" applyProtection="1">
      <alignment horizontal="right"/>
    </xf>
    <xf numFmtId="38" fontId="28" fillId="0" borderId="0" xfId="0" applyNumberFormat="1" applyFont="1" applyFill="1" applyProtection="1"/>
    <xf numFmtId="169" fontId="28" fillId="0" borderId="0" xfId="1" applyNumberFormat="1" applyFont="1" applyFill="1" applyBorder="1" applyAlignment="1">
      <alignment horizontal="right"/>
    </xf>
    <xf numFmtId="3" fontId="39" fillId="0" borderId="0" xfId="417" applyNumberFormat="1" applyFont="1" applyFill="1" applyAlignment="1"/>
    <xf numFmtId="164" fontId="39" fillId="0" borderId="0" xfId="418" applyFont="1" applyFill="1"/>
    <xf numFmtId="0" fontId="39" fillId="0" borderId="0" xfId="417" applyFont="1" applyFill="1"/>
    <xf numFmtId="0" fontId="1" fillId="0" borderId="0" xfId="419" applyFont="1" applyFill="1"/>
    <xf numFmtId="164" fontId="37" fillId="0" borderId="0" xfId="418" applyFont="1" applyFill="1"/>
    <xf numFmtId="0" fontId="37" fillId="0" borderId="0" xfId="417" applyFont="1" applyFill="1"/>
    <xf numFmtId="3" fontId="37" fillId="0" borderId="0" xfId="417" applyNumberFormat="1" applyFont="1" applyFill="1" applyAlignment="1"/>
    <xf numFmtId="164" fontId="37" fillId="0" borderId="0" xfId="418" applyFont="1" applyFill="1" applyAlignment="1">
      <alignment horizontal="left"/>
    </xf>
    <xf numFmtId="0" fontId="37" fillId="0" borderId="0" xfId="417" applyFont="1" applyFill="1" applyAlignment="1">
      <alignment horizontal="left"/>
    </xf>
    <xf numFmtId="3" fontId="24" fillId="0" borderId="1" xfId="417" applyNumberFormat="1" applyFont="1" applyFill="1" applyBorder="1" applyAlignment="1"/>
    <xf numFmtId="3" fontId="37" fillId="0" borderId="0" xfId="417" applyNumberFormat="1" applyFont="1" applyFill="1" applyAlignment="1">
      <alignment horizontal="left"/>
    </xf>
    <xf numFmtId="164" fontId="27" fillId="0" borderId="0" xfId="418" applyFont="1" applyFill="1" applyBorder="1" applyAlignment="1">
      <alignment horizontal="center" wrapText="1"/>
    </xf>
    <xf numFmtId="0" fontId="7" fillId="0" borderId="0" xfId="420" applyFont="1" applyFill="1" applyProtection="1"/>
    <xf numFmtId="164" fontId="40" fillId="0" borderId="0" xfId="418" applyFont="1" applyFill="1" applyBorder="1"/>
    <xf numFmtId="164" fontId="7" fillId="0" borderId="0" xfId="418" applyFont="1" applyFill="1" applyProtection="1"/>
    <xf numFmtId="179" fontId="28" fillId="0" borderId="0" xfId="421" applyNumberFormat="1" applyFont="1" applyFill="1" applyBorder="1" applyAlignment="1">
      <alignment horizontal="right" vertical="center"/>
    </xf>
    <xf numFmtId="0" fontId="20" fillId="0" borderId="0" xfId="419" applyFont="1" applyFill="1" applyBorder="1" applyAlignment="1">
      <alignment horizontal="left" indent="1"/>
    </xf>
    <xf numFmtId="211" fontId="7" fillId="0" borderId="0" xfId="419" applyNumberFormat="1" applyFont="1" applyFill="1" applyBorder="1"/>
    <xf numFmtId="168" fontId="1" fillId="0" borderId="0" xfId="419" applyNumberFormat="1" applyFont="1" applyFill="1"/>
    <xf numFmtId="41" fontId="28" fillId="0" borderId="0" xfId="421" applyNumberFormat="1" applyFont="1" applyFill="1" applyBorder="1" applyAlignment="1">
      <alignment horizontal="right"/>
    </xf>
    <xf numFmtId="168" fontId="7" fillId="0" borderId="0" xfId="419" applyNumberFormat="1" applyFont="1" applyFill="1" applyBorder="1"/>
    <xf numFmtId="164" fontId="24" fillId="0" borderId="0" xfId="418" applyFont="1" applyFill="1"/>
    <xf numFmtId="178" fontId="24" fillId="0" borderId="0" xfId="382" applyFont="1" applyFill="1"/>
    <xf numFmtId="210" fontId="28" fillId="0" borderId="0" xfId="386" applyNumberFormat="1" applyFont="1" applyFill="1"/>
    <xf numFmtId="178" fontId="28" fillId="0" borderId="0" xfId="382" applyFont="1" applyFill="1"/>
    <xf numFmtId="210" fontId="31" fillId="0" borderId="0" xfId="386" applyNumberFormat="1" applyFont="1" applyFill="1"/>
    <xf numFmtId="0" fontId="24" fillId="0" borderId="0" xfId="417" applyFont="1" applyFill="1" applyAlignment="1">
      <alignment horizontal="left" vertical="center" indent="1"/>
    </xf>
    <xf numFmtId="168" fontId="24" fillId="0" borderId="0" xfId="422" applyNumberFormat="1" applyFont="1" applyFill="1" applyBorder="1" applyAlignment="1" applyProtection="1">
      <alignment horizontal="right"/>
    </xf>
    <xf numFmtId="43" fontId="24" fillId="0" borderId="0" xfId="423" applyFont="1" applyFill="1" applyBorder="1" applyAlignment="1" applyProtection="1">
      <alignment horizontal="right"/>
    </xf>
    <xf numFmtId="43" fontId="24" fillId="0" borderId="0" xfId="423" applyFont="1" applyFill="1"/>
    <xf numFmtId="210" fontId="28" fillId="0" borderId="0" xfId="386" applyNumberFormat="1" applyFont="1" applyFill="1" applyAlignment="1">
      <alignment vertical="center"/>
    </xf>
    <xf numFmtId="179" fontId="30" fillId="0" borderId="0" xfId="424" applyNumberFormat="1" applyFont="1" applyFill="1" applyProtection="1">
      <protection locked="0"/>
    </xf>
    <xf numFmtId="169" fontId="41" fillId="0" borderId="0" xfId="418" applyNumberFormat="1" applyFont="1" applyFill="1"/>
    <xf numFmtId="169" fontId="24" fillId="0" borderId="0" xfId="418" applyNumberFormat="1" applyFont="1" applyFill="1"/>
    <xf numFmtId="164" fontId="20" fillId="0" borderId="0" xfId="418" applyFont="1" applyFill="1" applyBorder="1"/>
    <xf numFmtId="178" fontId="20" fillId="0" borderId="0" xfId="377" applyFont="1" applyFill="1" applyBorder="1"/>
    <xf numFmtId="0" fontId="1" fillId="0" borderId="0" xfId="419" applyFont="1" applyFill="1" applyBorder="1"/>
    <xf numFmtId="0" fontId="20" fillId="0" borderId="0" xfId="420" applyFont="1" applyFill="1" applyBorder="1" applyProtection="1"/>
    <xf numFmtId="169" fontId="20" fillId="0" borderId="0" xfId="418" applyNumberFormat="1" applyFont="1" applyFill="1" applyBorder="1" applyProtection="1">
      <protection locked="0"/>
    </xf>
    <xf numFmtId="169" fontId="20" fillId="0" borderId="0" xfId="418" applyNumberFormat="1" applyFont="1" applyFill="1" applyBorder="1" applyAlignment="1">
      <alignment horizontal="right"/>
    </xf>
    <xf numFmtId="169" fontId="20" fillId="0" borderId="0" xfId="418" applyNumberFormat="1" applyFont="1" applyFill="1" applyBorder="1"/>
    <xf numFmtId="0" fontId="26" fillId="0" borderId="0" xfId="420" applyFont="1" applyFill="1" applyAlignment="1" applyProtection="1">
      <alignment vertical="top"/>
    </xf>
    <xf numFmtId="169" fontId="26" fillId="0" borderId="0" xfId="418" applyNumberFormat="1" applyFont="1" applyFill="1" applyAlignment="1" applyProtection="1">
      <alignment vertical="top"/>
    </xf>
    <xf numFmtId="169" fontId="7" fillId="0" borderId="0" xfId="418" applyNumberFormat="1" applyFont="1" applyFill="1" applyAlignment="1" applyProtection="1">
      <protection locked="0"/>
    </xf>
    <xf numFmtId="169" fontId="20" fillId="0" borderId="0" xfId="418" applyNumberFormat="1" applyFont="1" applyFill="1" applyAlignment="1"/>
    <xf numFmtId="164" fontId="20" fillId="0" borderId="0" xfId="418" applyFont="1" applyFill="1"/>
    <xf numFmtId="178" fontId="20" fillId="0" borderId="0" xfId="377" applyFont="1" applyFill="1"/>
    <xf numFmtId="164" fontId="45" fillId="0" borderId="0" xfId="418" applyFont="1" applyFill="1" applyProtection="1"/>
    <xf numFmtId="0" fontId="45" fillId="0" borderId="0" xfId="420" applyFont="1" applyFill="1" applyProtection="1"/>
    <xf numFmtId="37" fontId="37" fillId="0" borderId="0" xfId="417" applyNumberFormat="1" applyFont="1" applyFill="1" applyAlignment="1">
      <alignment horizontal="center"/>
    </xf>
    <xf numFmtId="37" fontId="24" fillId="0" borderId="0" xfId="417" applyNumberFormat="1" applyFont="1" applyFill="1" applyAlignment="1">
      <alignment horizontal="center"/>
    </xf>
    <xf numFmtId="164" fontId="24" fillId="0" borderId="0" xfId="418" applyFont="1" applyFill="1" applyAlignment="1">
      <alignment horizontal="center"/>
    </xf>
    <xf numFmtId="164" fontId="1" fillId="0" borderId="0" xfId="418" applyFont="1" applyFill="1"/>
    <xf numFmtId="0" fontId="24" fillId="0" borderId="0" xfId="417" applyFont="1" applyFill="1" applyBorder="1"/>
    <xf numFmtId="164" fontId="24" fillId="0" borderId="0" xfId="418" applyFont="1" applyFill="1" applyBorder="1"/>
    <xf numFmtId="164" fontId="37" fillId="0" borderId="0" xfId="418" applyFont="1" applyFill="1" applyAlignment="1">
      <alignment horizontal="center"/>
    </xf>
    <xf numFmtId="212" fontId="24" fillId="0" borderId="0" xfId="426" applyNumberFormat="1" applyFont="1" applyFill="1" applyBorder="1"/>
    <xf numFmtId="164" fontId="24" fillId="0" borderId="0" xfId="418" applyFont="1" applyFill="1" applyBorder="1" applyAlignment="1">
      <alignment horizontal="right"/>
    </xf>
    <xf numFmtId="0" fontId="37" fillId="0" borderId="0" xfId="417" applyFont="1" applyFill="1" applyBorder="1"/>
    <xf numFmtId="164" fontId="37" fillId="0" borderId="0" xfId="418" applyFont="1" applyFill="1" applyBorder="1"/>
    <xf numFmtId="175" fontId="37" fillId="0" borderId="0" xfId="423" applyNumberFormat="1" applyFont="1" applyFill="1"/>
    <xf numFmtId="0" fontId="33" fillId="0" borderId="0" xfId="228" applyFont="1" applyFill="1" applyAlignment="1"/>
    <xf numFmtId="0" fontId="7" fillId="0" borderId="0" xfId="228" applyFont="1" applyFill="1"/>
    <xf numFmtId="0" fontId="27" fillId="0" borderId="0" xfId="228" applyFont="1" applyFill="1" applyAlignment="1"/>
    <xf numFmtId="0" fontId="8" fillId="0" borderId="0" xfId="228" applyFont="1" applyFill="1" applyAlignment="1"/>
    <xf numFmtId="0" fontId="34" fillId="0" borderId="0" xfId="228" applyFont="1" applyFill="1" applyAlignment="1"/>
    <xf numFmtId="3" fontId="34" fillId="0" borderId="0" xfId="228" applyNumberFormat="1" applyFont="1" applyFill="1" applyAlignment="1"/>
    <xf numFmtId="0" fontId="34" fillId="0" borderId="1" xfId="228" applyFont="1" applyFill="1" applyBorder="1" applyAlignment="1"/>
    <xf numFmtId="0" fontId="28" fillId="0" borderId="1" xfId="228" applyFont="1" applyFill="1" applyBorder="1" applyAlignment="1"/>
    <xf numFmtId="0" fontId="27" fillId="0" borderId="0" xfId="228" applyFont="1" applyFill="1" applyAlignment="1">
      <alignment horizontal="center"/>
    </xf>
    <xf numFmtId="0" fontId="28" fillId="0" borderId="0" xfId="228" applyFont="1" applyFill="1" applyAlignment="1" applyProtection="1">
      <alignment vertical="center"/>
    </xf>
    <xf numFmtId="0" fontId="28" fillId="0" borderId="0" xfId="228" applyFont="1" applyFill="1" applyAlignment="1">
      <alignment horizontal="left" indent="1"/>
    </xf>
    <xf numFmtId="179" fontId="28" fillId="0" borderId="0" xfId="416" applyNumberFormat="1" applyFont="1" applyFill="1" applyProtection="1">
      <protection locked="0"/>
    </xf>
    <xf numFmtId="168" fontId="28" fillId="0" borderId="0" xfId="228" applyNumberFormat="1" applyFont="1" applyFill="1"/>
    <xf numFmtId="0" fontId="7" fillId="0" borderId="0" xfId="228" applyFont="1" applyFill="1" applyAlignment="1">
      <alignment horizontal="left" indent="2"/>
    </xf>
    <xf numFmtId="168" fontId="7" fillId="0" borderId="0" xfId="228" applyNumberFormat="1" applyFont="1" applyFill="1"/>
    <xf numFmtId="178" fontId="7" fillId="0" borderId="0" xfId="228" applyNumberFormat="1" applyFont="1" applyFill="1"/>
    <xf numFmtId="0" fontId="28" fillId="0" borderId="0" xfId="228" applyFont="1" applyFill="1" applyAlignment="1">
      <alignment horizontal="left" indent="6"/>
    </xf>
    <xf numFmtId="168" fontId="7" fillId="0" borderId="0" xfId="228" applyNumberFormat="1" applyFont="1" applyFill="1" applyAlignment="1">
      <alignment horizontal="right"/>
    </xf>
    <xf numFmtId="0" fontId="28" fillId="0" borderId="0" xfId="228" applyFont="1" applyFill="1" applyAlignment="1">
      <alignment horizontal="left" vertical="center" indent="1"/>
    </xf>
    <xf numFmtId="0" fontId="28" fillId="0" borderId="0" xfId="228" applyFont="1" applyFill="1" applyAlignment="1">
      <alignment horizontal="left" vertical="center" indent="6"/>
    </xf>
    <xf numFmtId="179" fontId="30" fillId="0" borderId="0" xfId="416" applyNumberFormat="1" applyFont="1" applyFill="1" applyProtection="1">
      <protection locked="0"/>
    </xf>
    <xf numFmtId="168" fontId="36" fillId="0" borderId="0" xfId="228" applyNumberFormat="1" applyFont="1" applyFill="1"/>
    <xf numFmtId="0" fontId="7" fillId="0" borderId="0" xfId="228" applyFont="1" applyFill="1" applyAlignment="1"/>
    <xf numFmtId="43" fontId="7" fillId="0" borderId="0" xfId="6" applyFont="1" applyFill="1"/>
    <xf numFmtId="168" fontId="7" fillId="0" borderId="0" xfId="228" applyNumberFormat="1" applyFont="1" applyFill="1" applyAlignment="1"/>
    <xf numFmtId="168" fontId="7" fillId="0" borderId="1" xfId="228" applyNumberFormat="1" applyFont="1" applyFill="1" applyBorder="1" applyAlignment="1"/>
    <xf numFmtId="168" fontId="36" fillId="0" borderId="0" xfId="228" applyNumberFormat="1" applyFont="1" applyFill="1" applyAlignment="1"/>
    <xf numFmtId="0" fontId="20" fillId="0" borderId="0" xfId="228" applyFont="1" applyFill="1"/>
    <xf numFmtId="0" fontId="20" fillId="0" borderId="0" xfId="228" applyFont="1" applyFill="1" applyAlignment="1">
      <alignment horizontal="center"/>
    </xf>
    <xf numFmtId="0" fontId="20" fillId="0" borderId="0" xfId="228" applyFont="1" applyFill="1" applyAlignment="1">
      <alignment horizontal="right"/>
    </xf>
    <xf numFmtId="0" fontId="37" fillId="0" borderId="0" xfId="228" applyFont="1" applyFill="1" applyAlignment="1">
      <alignment horizontal="center"/>
    </xf>
    <xf numFmtId="172" fontId="37" fillId="0" borderId="0" xfId="228" applyNumberFormat="1" applyFont="1" applyFill="1" applyAlignment="1">
      <alignment horizontal="center"/>
    </xf>
    <xf numFmtId="0" fontId="22" fillId="0" borderId="0" xfId="228" applyFont="1" applyFill="1"/>
    <xf numFmtId="0" fontId="22" fillId="0" borderId="0" xfId="228" applyFont="1" applyFill="1" applyAlignment="1">
      <alignment horizontal="right"/>
    </xf>
    <xf numFmtId="0" fontId="24" fillId="0" borderId="0" xfId="228" applyFont="1" applyFill="1" applyAlignment="1">
      <alignment horizontal="center"/>
    </xf>
    <xf numFmtId="37" fontId="24" fillId="0" borderId="0" xfId="228" applyNumberFormat="1" applyFont="1" applyFill="1" applyAlignment="1">
      <alignment horizontal="center"/>
    </xf>
    <xf numFmtId="0" fontId="28" fillId="0" borderId="0" xfId="228" applyFont="1" applyFill="1" applyAlignment="1"/>
    <xf numFmtId="0" fontId="38" fillId="0" borderId="0" xfId="228" applyFont="1" applyFill="1"/>
    <xf numFmtId="3" fontId="36" fillId="0" borderId="0" xfId="228" applyNumberFormat="1" applyFont="1" applyFill="1"/>
    <xf numFmtId="0" fontId="7" fillId="0" borderId="0" xfId="228" applyFont="1" applyFill="1" applyAlignment="1">
      <alignment horizontal="left" indent="1"/>
    </xf>
    <xf numFmtId="0" fontId="22" fillId="0" borderId="0" xfId="376" applyFont="1" applyFill="1" applyAlignment="1">
      <alignment horizontal="center" wrapText="1"/>
      <protection locked="0"/>
    </xf>
    <xf numFmtId="164" fontId="27" fillId="0" borderId="0" xfId="418" applyFont="1" applyFill="1" applyBorder="1" applyAlignment="1">
      <alignment horizontal="center" wrapText="1"/>
    </xf>
    <xf numFmtId="164" fontId="27" fillId="0" borderId="1" xfId="418" applyFont="1" applyFill="1" applyBorder="1" applyAlignment="1">
      <alignment horizontal="center"/>
    </xf>
    <xf numFmtId="0" fontId="27" fillId="0" borderId="0" xfId="419" applyFont="1" applyFill="1" applyBorder="1" applyAlignment="1" applyProtection="1">
      <alignment horizontal="center" wrapText="1"/>
    </xf>
    <xf numFmtId="0" fontId="28" fillId="0" borderId="0" xfId="228" applyFont="1" applyFill="1" applyAlignment="1" applyProtection="1">
      <alignment horizontal="left" vertical="top" wrapText="1"/>
    </xf>
  </cellXfs>
  <cellStyles count="430">
    <cellStyle name="=C:\WINNT35\SYSTEM32\COMMAND.COM" xfId="10"/>
    <cellStyle name="20% - Énfasis1 10" xfId="11"/>
    <cellStyle name="20% - Énfasis1 2" xfId="12"/>
    <cellStyle name="20% - Énfasis1 2 2" xfId="13"/>
    <cellStyle name="20% - Énfasis1 3" xfId="14"/>
    <cellStyle name="20% - Énfasis1 3 2" xfId="15"/>
    <cellStyle name="20% - Énfasis1 4" xfId="16"/>
    <cellStyle name="20% - Énfasis1 4 2" xfId="17"/>
    <cellStyle name="20% - Énfasis1 5" xfId="18"/>
    <cellStyle name="20% - Énfasis1 5 2" xfId="19"/>
    <cellStyle name="20% - Énfasis1 6" xfId="20"/>
    <cellStyle name="20% - Énfasis1 6 2" xfId="21"/>
    <cellStyle name="20% - Énfasis1 7" xfId="22"/>
    <cellStyle name="20% - Énfasis1 7 2" xfId="23"/>
    <cellStyle name="20% - Énfasis1 8" xfId="24"/>
    <cellStyle name="20% - Énfasis1 8 2" xfId="25"/>
    <cellStyle name="20% - Énfasis1 9" xfId="26"/>
    <cellStyle name="20% - Énfasis1 9 2" xfId="27"/>
    <cellStyle name="20% - Énfasis2 10" xfId="28"/>
    <cellStyle name="20% - Énfasis2 2" xfId="29"/>
    <cellStyle name="20% - Énfasis2 2 2" xfId="30"/>
    <cellStyle name="20% - Énfasis2 3" xfId="31"/>
    <cellStyle name="20% - Énfasis2 3 2" xfId="32"/>
    <cellStyle name="20% - Énfasis2 4" xfId="33"/>
    <cellStyle name="20% - Énfasis2 4 2" xfId="34"/>
    <cellStyle name="20% - Énfasis2 5" xfId="35"/>
    <cellStyle name="20% - Énfasis2 5 2" xfId="36"/>
    <cellStyle name="20% - Énfasis2 6" xfId="37"/>
    <cellStyle name="20% - Énfasis2 6 2" xfId="38"/>
    <cellStyle name="20% - Énfasis2 7" xfId="39"/>
    <cellStyle name="20% - Énfasis2 7 2" xfId="40"/>
    <cellStyle name="20% - Énfasis2 8" xfId="41"/>
    <cellStyle name="20% - Énfasis2 8 2" xfId="42"/>
    <cellStyle name="20% - Énfasis2 9" xfId="43"/>
    <cellStyle name="20% - Énfasis2 9 2" xfId="44"/>
    <cellStyle name="20% - Énfasis3 10" xfId="45"/>
    <cellStyle name="20% - Énfasis3 2" xfId="46"/>
    <cellStyle name="20% - Énfasis3 2 2" xfId="47"/>
    <cellStyle name="20% - Énfasis3 3" xfId="48"/>
    <cellStyle name="20% - Énfasis3 3 2" xfId="49"/>
    <cellStyle name="20% - Énfasis3 4" xfId="50"/>
    <cellStyle name="20% - Énfasis3 4 2" xfId="51"/>
    <cellStyle name="20% - Énfasis3 5" xfId="52"/>
    <cellStyle name="20% - Énfasis3 5 2" xfId="53"/>
    <cellStyle name="20% - Énfasis3 6" xfId="54"/>
    <cellStyle name="20% - Énfasis3 6 2" xfId="55"/>
    <cellStyle name="20% - Énfasis3 7" xfId="56"/>
    <cellStyle name="20% - Énfasis3 7 2" xfId="57"/>
    <cellStyle name="20% - Énfasis3 8" xfId="58"/>
    <cellStyle name="20% - Énfasis3 8 2" xfId="59"/>
    <cellStyle name="20% - Énfasis3 9" xfId="60"/>
    <cellStyle name="20% - Énfasis3 9 2" xfId="61"/>
    <cellStyle name="20% - Énfasis4 10" xfId="62"/>
    <cellStyle name="20% - Énfasis4 2" xfId="63"/>
    <cellStyle name="20% - Énfasis4 2 2" xfId="64"/>
    <cellStyle name="20% - Énfasis4 3" xfId="65"/>
    <cellStyle name="20% - Énfasis4 3 2" xfId="66"/>
    <cellStyle name="20% - Énfasis4 4" xfId="67"/>
    <cellStyle name="20% - Énfasis4 4 2" xfId="68"/>
    <cellStyle name="20% - Énfasis4 5" xfId="69"/>
    <cellStyle name="20% - Énfasis4 5 2" xfId="70"/>
    <cellStyle name="20% - Énfasis4 6" xfId="71"/>
    <cellStyle name="20% - Énfasis4 6 2" xfId="72"/>
    <cellStyle name="20% - Énfasis4 7" xfId="73"/>
    <cellStyle name="20% - Énfasis4 7 2" xfId="74"/>
    <cellStyle name="20% - Énfasis4 8" xfId="75"/>
    <cellStyle name="20% - Énfasis4 8 2" xfId="76"/>
    <cellStyle name="20% - Énfasis4 9" xfId="77"/>
    <cellStyle name="20% - Énfasis4 9 2" xfId="78"/>
    <cellStyle name="20% - Énfasis5 10" xfId="79"/>
    <cellStyle name="20% - Énfasis5 2" xfId="80"/>
    <cellStyle name="20% - Énfasis5 2 2" xfId="81"/>
    <cellStyle name="20% - Énfasis5 3" xfId="82"/>
    <cellStyle name="20% - Énfasis5 3 2" xfId="83"/>
    <cellStyle name="20% - Énfasis5 4" xfId="84"/>
    <cellStyle name="20% - Énfasis5 4 2" xfId="85"/>
    <cellStyle name="20% - Énfasis5 5" xfId="86"/>
    <cellStyle name="20% - Énfasis5 5 2" xfId="87"/>
    <cellStyle name="20% - Énfasis5 6" xfId="88"/>
    <cellStyle name="20% - Énfasis5 6 2" xfId="89"/>
    <cellStyle name="20% - Énfasis5 7" xfId="90"/>
    <cellStyle name="20% - Énfasis5 7 2" xfId="91"/>
    <cellStyle name="20% - Énfasis5 8" xfId="92"/>
    <cellStyle name="20% - Énfasis5 8 2" xfId="93"/>
    <cellStyle name="20% - Énfasis5 9" xfId="94"/>
    <cellStyle name="20% - Énfasis5 9 2" xfId="95"/>
    <cellStyle name="20% - Énfasis6 10" xfId="96"/>
    <cellStyle name="20% - Énfasis6 2" xfId="97"/>
    <cellStyle name="20% - Énfasis6 2 2" xfId="98"/>
    <cellStyle name="20% - Énfasis6 3" xfId="99"/>
    <cellStyle name="20% - Énfasis6 3 2" xfId="100"/>
    <cellStyle name="20% - Énfasis6 4" xfId="101"/>
    <cellStyle name="20% - Énfasis6 4 2" xfId="102"/>
    <cellStyle name="20% - Énfasis6 5" xfId="103"/>
    <cellStyle name="20% - Énfasis6 5 2" xfId="104"/>
    <cellStyle name="20% - Énfasis6 6" xfId="105"/>
    <cellStyle name="20% - Énfasis6 6 2" xfId="106"/>
    <cellStyle name="20% - Énfasis6 7" xfId="107"/>
    <cellStyle name="20% - Énfasis6 7 2" xfId="108"/>
    <cellStyle name="20% - Énfasis6 8" xfId="109"/>
    <cellStyle name="20% - Énfasis6 8 2" xfId="110"/>
    <cellStyle name="20% - Énfasis6 9" xfId="111"/>
    <cellStyle name="20% - Énfasis6 9 2" xfId="112"/>
    <cellStyle name="40% - Énfasis1 10" xfId="113"/>
    <cellStyle name="40% - Énfasis1 2" xfId="114"/>
    <cellStyle name="40% - Énfasis1 2 2" xfId="115"/>
    <cellStyle name="40% - Énfasis1 3" xfId="116"/>
    <cellStyle name="40% - Énfasis1 3 2" xfId="117"/>
    <cellStyle name="40% - Énfasis1 4" xfId="118"/>
    <cellStyle name="40% - Énfasis1 4 2" xfId="119"/>
    <cellStyle name="40% - Énfasis1 5" xfId="120"/>
    <cellStyle name="40% - Énfasis1 5 2" xfId="121"/>
    <cellStyle name="40% - Énfasis1 6" xfId="122"/>
    <cellStyle name="40% - Énfasis1 6 2" xfId="123"/>
    <cellStyle name="40% - Énfasis1 7" xfId="124"/>
    <cellStyle name="40% - Énfasis1 7 2" xfId="125"/>
    <cellStyle name="40% - Énfasis1 8" xfId="126"/>
    <cellStyle name="40% - Énfasis1 8 2" xfId="127"/>
    <cellStyle name="40% - Énfasis1 9" xfId="128"/>
    <cellStyle name="40% - Énfasis1 9 2" xfId="129"/>
    <cellStyle name="40% - Énfasis2 10" xfId="130"/>
    <cellStyle name="40% - Énfasis2 2" xfId="131"/>
    <cellStyle name="40% - Énfasis2 2 2" xfId="132"/>
    <cellStyle name="40% - Énfasis2 3" xfId="133"/>
    <cellStyle name="40% - Énfasis2 3 2" xfId="134"/>
    <cellStyle name="40% - Énfasis2 4" xfId="135"/>
    <cellStyle name="40% - Énfasis2 4 2" xfId="136"/>
    <cellStyle name="40% - Énfasis2 5" xfId="137"/>
    <cellStyle name="40% - Énfasis2 5 2" xfId="138"/>
    <cellStyle name="40% - Énfasis2 6" xfId="139"/>
    <cellStyle name="40% - Énfasis2 6 2" xfId="140"/>
    <cellStyle name="40% - Énfasis2 7" xfId="141"/>
    <cellStyle name="40% - Énfasis2 7 2" xfId="142"/>
    <cellStyle name="40% - Énfasis2 8" xfId="143"/>
    <cellStyle name="40% - Énfasis2 8 2" xfId="144"/>
    <cellStyle name="40% - Énfasis2 9" xfId="145"/>
    <cellStyle name="40% - Énfasis2 9 2" xfId="146"/>
    <cellStyle name="40% - Énfasis3 10" xfId="147"/>
    <cellStyle name="40% - Énfasis3 2" xfId="148"/>
    <cellStyle name="40% - Énfasis3 2 2" xfId="149"/>
    <cellStyle name="40% - Énfasis3 3" xfId="150"/>
    <cellStyle name="40% - Énfasis3 3 2" xfId="151"/>
    <cellStyle name="40% - Énfasis3 4" xfId="152"/>
    <cellStyle name="40% - Énfasis3 4 2" xfId="153"/>
    <cellStyle name="40% - Énfasis3 5" xfId="154"/>
    <cellStyle name="40% - Énfasis3 5 2" xfId="155"/>
    <cellStyle name="40% - Énfasis3 6" xfId="156"/>
    <cellStyle name="40% - Énfasis3 6 2" xfId="157"/>
    <cellStyle name="40% - Énfasis3 7" xfId="158"/>
    <cellStyle name="40% - Énfasis3 7 2" xfId="159"/>
    <cellStyle name="40% - Énfasis3 8" xfId="160"/>
    <cellStyle name="40% - Énfasis3 8 2" xfId="161"/>
    <cellStyle name="40% - Énfasis3 9" xfId="162"/>
    <cellStyle name="40% - Énfasis3 9 2" xfId="163"/>
    <cellStyle name="40% - Énfasis4 10" xfId="164"/>
    <cellStyle name="40% - Énfasis4 2" xfId="165"/>
    <cellStyle name="40% - Énfasis4 2 2" xfId="166"/>
    <cellStyle name="40% - Énfasis4 3" xfId="167"/>
    <cellStyle name="40% - Énfasis4 3 2" xfId="168"/>
    <cellStyle name="40% - Énfasis4 4" xfId="169"/>
    <cellStyle name="40% - Énfasis4 4 2" xfId="170"/>
    <cellStyle name="40% - Énfasis4 5" xfId="171"/>
    <cellStyle name="40% - Énfasis4 5 2" xfId="172"/>
    <cellStyle name="40% - Énfasis4 6" xfId="173"/>
    <cellStyle name="40% - Énfasis4 6 2" xfId="174"/>
    <cellStyle name="40% - Énfasis4 7" xfId="175"/>
    <cellStyle name="40% - Énfasis4 7 2" xfId="176"/>
    <cellStyle name="40% - Énfasis4 8" xfId="177"/>
    <cellStyle name="40% - Énfasis4 8 2" xfId="178"/>
    <cellStyle name="40% - Énfasis4 9" xfId="179"/>
    <cellStyle name="40% - Énfasis4 9 2" xfId="180"/>
    <cellStyle name="40% - Énfasis5 10" xfId="181"/>
    <cellStyle name="40% - Énfasis5 2" xfId="182"/>
    <cellStyle name="40% - Énfasis5 2 2" xfId="183"/>
    <cellStyle name="40% - Énfasis5 3" xfId="184"/>
    <cellStyle name="40% - Énfasis5 3 2" xfId="185"/>
    <cellStyle name="40% - Énfasis5 4" xfId="186"/>
    <cellStyle name="40% - Énfasis5 4 2" xfId="187"/>
    <cellStyle name="40% - Énfasis5 5" xfId="188"/>
    <cellStyle name="40% - Énfasis5 5 2" xfId="189"/>
    <cellStyle name="40% - Énfasis5 6" xfId="190"/>
    <cellStyle name="40% - Énfasis5 6 2" xfId="191"/>
    <cellStyle name="40% - Énfasis5 7" xfId="192"/>
    <cellStyle name="40% - Énfasis5 7 2" xfId="193"/>
    <cellStyle name="40% - Énfasis5 8" xfId="194"/>
    <cellStyle name="40% - Énfasis5 8 2" xfId="195"/>
    <cellStyle name="40% - Énfasis5 9" xfId="196"/>
    <cellStyle name="40% - Énfasis5 9 2" xfId="197"/>
    <cellStyle name="40% - Énfasis6 10" xfId="198"/>
    <cellStyle name="40% - Énfasis6 2" xfId="199"/>
    <cellStyle name="40% - Énfasis6 2 2" xfId="200"/>
    <cellStyle name="40% - Énfasis6 3" xfId="201"/>
    <cellStyle name="40% - Énfasis6 3 2" xfId="202"/>
    <cellStyle name="40% - Énfasis6 4" xfId="203"/>
    <cellStyle name="40% - Énfasis6 4 2" xfId="204"/>
    <cellStyle name="40% - Énfasis6 5" xfId="205"/>
    <cellStyle name="40% - Énfasis6 5 2" xfId="206"/>
    <cellStyle name="40% - Énfasis6 6" xfId="207"/>
    <cellStyle name="40% - Énfasis6 6 2" xfId="208"/>
    <cellStyle name="40% - Énfasis6 7" xfId="209"/>
    <cellStyle name="40% - Énfasis6 7 2" xfId="210"/>
    <cellStyle name="40% - Énfasis6 8" xfId="211"/>
    <cellStyle name="40% - Énfasis6 8 2" xfId="212"/>
    <cellStyle name="40% - Énfasis6 9" xfId="213"/>
    <cellStyle name="40% - Énfasis6 9 2" xfId="214"/>
    <cellStyle name="Centered Heading" xfId="376"/>
    <cellStyle name="Centered Heading_Worksheet in J: MARKETING Templates D&amp;T Templates Noviembre 2002 Informe Modelo" xfId="379"/>
    <cellStyle name="Comma" xfId="1"/>
    <cellStyle name="Comma 0.0" xfId="383"/>
    <cellStyle name="Comma 0.00" xfId="384"/>
    <cellStyle name="Comma 0.000" xfId="385"/>
    <cellStyle name="Comma 2" xfId="423"/>
    <cellStyle name="Comma_linea sencilla CERO" xfId="386"/>
    <cellStyle name="Comma_normal" xfId="382"/>
    <cellStyle name="Comma_Worksheet in J: MARKETING Templates D&amp;T Templates Noviembre 2002 Informe Modelo" xfId="377"/>
    <cellStyle name="Comma0" xfId="215"/>
    <cellStyle name="Company Name" xfId="387"/>
    <cellStyle name="Currency 0.0" xfId="388"/>
    <cellStyle name="Currency 0.00" xfId="389"/>
    <cellStyle name="Currency 0.000" xfId="390"/>
    <cellStyle name="Currency 2" xfId="427"/>
    <cellStyle name="Date" xfId="391"/>
    <cellStyle name="Heading 2 2" xfId="216"/>
    <cellStyle name="Heading No Underline" xfId="392"/>
    <cellStyle name="Heading With Underline" xfId="393"/>
    <cellStyle name="Hipervínculo 2" xfId="217"/>
    <cellStyle name="Hipervínculo 3" xfId="218"/>
    <cellStyle name="Millares [0]" xfId="2" builtinId="6"/>
    <cellStyle name="Millares [0] 2" xfId="428"/>
    <cellStyle name="Millares 2" xfId="6"/>
    <cellStyle name="Millares 2 2" xfId="219"/>
    <cellStyle name="Millares 3" xfId="7"/>
    <cellStyle name="Millares 3 2" xfId="9"/>
    <cellStyle name="Millares 4" xfId="220"/>
    <cellStyle name="Millares 5" xfId="418"/>
    <cellStyle name="Millares 6" xfId="221"/>
    <cellStyle name="Moneda" xfId="3" builtinId="4"/>
    <cellStyle name="Moneda [0] 2" xfId="429"/>
    <cellStyle name="Moneda 2" xfId="222"/>
    <cellStyle name="Moneda 2 2" xfId="424"/>
    <cellStyle name="Moneda 3" xfId="381"/>
    <cellStyle name="Moneda 4" xfId="416"/>
    <cellStyle name="Moneda 4 2" xfId="425"/>
    <cellStyle name="Moneda 5" xfId="421"/>
    <cellStyle name="Normal" xfId="0" builtinId="0"/>
    <cellStyle name="Normal 10" xfId="223"/>
    <cellStyle name="Normal 11" xfId="224"/>
    <cellStyle name="Normal 12" xfId="225"/>
    <cellStyle name="Normal 13" xfId="226"/>
    <cellStyle name="Normal 14" xfId="227"/>
    <cellStyle name="Normal 15" xfId="4"/>
    <cellStyle name="Normal 16" xfId="228"/>
    <cellStyle name="Normal 17" xfId="229"/>
    <cellStyle name="Normal 18" xfId="230"/>
    <cellStyle name="Normal 19" xfId="231"/>
    <cellStyle name="Normal 2" xfId="8"/>
    <cellStyle name="Normal 2 2" xfId="232"/>
    <cellStyle name="Normal 2 2 2" xfId="422"/>
    <cellStyle name="Normal 2 3" xfId="417"/>
    <cellStyle name="Normal 20" xfId="233"/>
    <cellStyle name="Normal 21" xfId="380"/>
    <cellStyle name="Normal 22" xfId="419"/>
    <cellStyle name="Normal 28" xfId="234"/>
    <cellStyle name="Normal 3" xfId="235"/>
    <cellStyle name="Normal 3 10" xfId="236"/>
    <cellStyle name="Normal 3 10 2" xfId="237"/>
    <cellStyle name="Normal 3 11" xfId="238"/>
    <cellStyle name="Normal 3 11 2" xfId="239"/>
    <cellStyle name="Normal 3 12" xfId="240"/>
    <cellStyle name="Normal 3 13" xfId="420"/>
    <cellStyle name="Normal 3 2" xfId="241"/>
    <cellStyle name="Normal 3 2 10" xfId="242"/>
    <cellStyle name="Normal 3 2 10 2" xfId="243"/>
    <cellStyle name="Normal 3 2 11" xfId="244"/>
    <cellStyle name="Normal 3 2 11 2" xfId="245"/>
    <cellStyle name="Normal 3 2 12" xfId="246"/>
    <cellStyle name="Normal 3 2 2" xfId="247"/>
    <cellStyle name="Normal 3 2 2 2" xfId="248"/>
    <cellStyle name="Normal 3 2 3" xfId="249"/>
    <cellStyle name="Normal 3 2 3 2" xfId="250"/>
    <cellStyle name="Normal 3 2 4" xfId="251"/>
    <cellStyle name="Normal 3 2 4 2" xfId="252"/>
    <cellStyle name="Normal 3 2 5" xfId="253"/>
    <cellStyle name="Normal 3 2 5 2" xfId="254"/>
    <cellStyle name="Normal 3 2 6" xfId="255"/>
    <cellStyle name="Normal 3 2 6 2" xfId="256"/>
    <cellStyle name="Normal 3 2 7" xfId="257"/>
    <cellStyle name="Normal 3 2 7 2" xfId="258"/>
    <cellStyle name="Normal 3 2 8" xfId="259"/>
    <cellStyle name="Normal 3 2 8 2" xfId="260"/>
    <cellStyle name="Normal 3 2 9" xfId="261"/>
    <cellStyle name="Normal 3 2 9 2" xfId="262"/>
    <cellStyle name="Normal 3 2_800200 LFR" xfId="263"/>
    <cellStyle name="Normal 3 3" xfId="264"/>
    <cellStyle name="Normal 3 3 2" xfId="265"/>
    <cellStyle name="Normal 3 4" xfId="266"/>
    <cellStyle name="Normal 3 4 2" xfId="267"/>
    <cellStyle name="Normal 3 5" xfId="268"/>
    <cellStyle name="Normal 3 5 2" xfId="269"/>
    <cellStyle name="Normal 3 6" xfId="270"/>
    <cellStyle name="Normal 3 6 2" xfId="271"/>
    <cellStyle name="Normal 3 7" xfId="272"/>
    <cellStyle name="Normal 3 7 2" xfId="273"/>
    <cellStyle name="Normal 3 8" xfId="274"/>
    <cellStyle name="Normal 3 8 2" xfId="275"/>
    <cellStyle name="Normal 3 9" xfId="276"/>
    <cellStyle name="Normal 3 9 2" xfId="277"/>
    <cellStyle name="Normal 3_800200 LFR" xfId="278"/>
    <cellStyle name="Normal 4" xfId="279"/>
    <cellStyle name="Normal 4 10" xfId="280"/>
    <cellStyle name="Normal 4 10 2" xfId="281"/>
    <cellStyle name="Normal 4 11" xfId="282"/>
    <cellStyle name="Normal 4 11 2" xfId="283"/>
    <cellStyle name="Normal 4 12" xfId="284"/>
    <cellStyle name="Normal 4 12 2" xfId="285"/>
    <cellStyle name="Normal 4 13" xfId="286"/>
    <cellStyle name="Normal 4 2" xfId="287"/>
    <cellStyle name="Normal 4 2 10" xfId="288"/>
    <cellStyle name="Normal 4 2 10 2" xfId="289"/>
    <cellStyle name="Normal 4 2 11" xfId="290"/>
    <cellStyle name="Normal 4 2 11 2" xfId="291"/>
    <cellStyle name="Normal 4 2 12" xfId="292"/>
    <cellStyle name="Normal 4 2 2" xfId="293"/>
    <cellStyle name="Normal 4 2 2 2" xfId="294"/>
    <cellStyle name="Normal 4 2 3" xfId="295"/>
    <cellStyle name="Normal 4 2 3 2" xfId="296"/>
    <cellStyle name="Normal 4 2 3 3" xfId="297"/>
    <cellStyle name="Normal 4 2 3 4" xfId="298"/>
    <cellStyle name="Normal 4 2 4" xfId="299"/>
    <cellStyle name="Normal 4 2 4 2" xfId="300"/>
    <cellStyle name="Normal 4 2 4 3" xfId="301"/>
    <cellStyle name="Normal 4 2 4 3 2" xfId="302"/>
    <cellStyle name="Normal 4 2 5" xfId="303"/>
    <cellStyle name="Normal 4 2 5 2" xfId="304"/>
    <cellStyle name="Normal 4 2 6" xfId="305"/>
    <cellStyle name="Normal 4 2 6 2" xfId="306"/>
    <cellStyle name="Normal 4 2 7" xfId="307"/>
    <cellStyle name="Normal 4 2 7 2" xfId="308"/>
    <cellStyle name="Normal 4 2 8" xfId="309"/>
    <cellStyle name="Normal 4 2 8 2" xfId="310"/>
    <cellStyle name="Normal 4 2 8 2 2" xfId="311"/>
    <cellStyle name="Normal 4 2 8 3" xfId="312"/>
    <cellStyle name="Normal 4 2 9" xfId="313"/>
    <cellStyle name="Normal 4 2 9 2" xfId="314"/>
    <cellStyle name="Normal 4 2_800200 LFR" xfId="315"/>
    <cellStyle name="Normal 4 3" xfId="316"/>
    <cellStyle name="Normal 4 3 2" xfId="317"/>
    <cellStyle name="Normal 4 4" xfId="318"/>
    <cellStyle name="Normal 4 4 2" xfId="319"/>
    <cellStyle name="Normal 4 5" xfId="320"/>
    <cellStyle name="Normal 4 5 2" xfId="321"/>
    <cellStyle name="Normal 4 6" xfId="322"/>
    <cellStyle name="Normal 4 6 2" xfId="323"/>
    <cellStyle name="Normal 4 7" xfId="324"/>
    <cellStyle name="Normal 4 7 2" xfId="325"/>
    <cellStyle name="Normal 4 8" xfId="326"/>
    <cellStyle name="Normal 4 8 2" xfId="327"/>
    <cellStyle name="Normal 4 9" xfId="328"/>
    <cellStyle name="Normal 4 9 2" xfId="329"/>
    <cellStyle name="Normal 4_800200 LFR" xfId="330"/>
    <cellStyle name="Normal 5" xfId="331"/>
    <cellStyle name="Normal 5 10" xfId="332"/>
    <cellStyle name="Normal 5 10 2" xfId="333"/>
    <cellStyle name="Normal 5 11" xfId="334"/>
    <cellStyle name="Normal 5 2" xfId="335"/>
    <cellStyle name="Normal 5 2 2" xfId="336"/>
    <cellStyle name="Normal 5 3" xfId="337"/>
    <cellStyle name="Normal 5 3 2" xfId="338"/>
    <cellStyle name="Normal 5 4" xfId="339"/>
    <cellStyle name="Normal 5 4 2" xfId="340"/>
    <cellStyle name="Normal 5 5" xfId="341"/>
    <cellStyle name="Normal 5 5 2" xfId="342"/>
    <cellStyle name="Normal 5 6" xfId="343"/>
    <cellStyle name="Normal 5 6 2" xfId="344"/>
    <cellStyle name="Normal 5 7" xfId="345"/>
    <cellStyle name="Normal 5 7 2" xfId="346"/>
    <cellStyle name="Normal 5 8" xfId="347"/>
    <cellStyle name="Normal 5 8 2" xfId="348"/>
    <cellStyle name="Normal 5 9" xfId="349"/>
    <cellStyle name="Normal 5 9 2" xfId="350"/>
    <cellStyle name="Normal 5_800200 LFR" xfId="351"/>
    <cellStyle name="Normal 6" xfId="352"/>
    <cellStyle name="Normal 7" xfId="353"/>
    <cellStyle name="Normal 7 2" xfId="354"/>
    <cellStyle name="Normal 8" xfId="355"/>
    <cellStyle name="Normal 9" xfId="356"/>
    <cellStyle name="Normal_Worksheet in J: MARKETING Templates D&amp;T Templates Noviembre 2002 Informe Modelo" xfId="378"/>
    <cellStyle name="Notas 10" xfId="357"/>
    <cellStyle name="Notas 2" xfId="358"/>
    <cellStyle name="Notas 2 2" xfId="359"/>
    <cellStyle name="Notas 3" xfId="360"/>
    <cellStyle name="Notas 3 2" xfId="361"/>
    <cellStyle name="Notas 4" xfId="362"/>
    <cellStyle name="Notas 4 2" xfId="363"/>
    <cellStyle name="Notas 5" xfId="364"/>
    <cellStyle name="Notas 5 2" xfId="365"/>
    <cellStyle name="Notas 6" xfId="366"/>
    <cellStyle name="Notas 6 2" xfId="367"/>
    <cellStyle name="Notas 7" xfId="368"/>
    <cellStyle name="Notas 7 2" xfId="369"/>
    <cellStyle name="Notas 8" xfId="370"/>
    <cellStyle name="Notas 8 2" xfId="371"/>
    <cellStyle name="Notas 9" xfId="372"/>
    <cellStyle name="Notas 9 2" xfId="373"/>
    <cellStyle name="Percent" xfId="374"/>
    <cellStyle name="Percent %" xfId="394"/>
    <cellStyle name="Percent % Long Underline" xfId="395"/>
    <cellStyle name="Percent %_Worksheet in J: MARKETING Templates D&amp;T Templates Noviembre 2002 Informe Modelo" xfId="396"/>
    <cellStyle name="Percent 0.0%" xfId="397"/>
    <cellStyle name="Percent 0.0% Long Underline" xfId="398"/>
    <cellStyle name="Percent 0.0%_Worksheet in J: MARKETING Templates D&amp;T Templates Noviembre 2002 Informe Modelo" xfId="399"/>
    <cellStyle name="Percent 0.00%" xfId="400"/>
    <cellStyle name="Percent 0.00% Long Underline" xfId="401"/>
    <cellStyle name="Percent 0.00%_Worksheet in J: MARKETING Templates D&amp;T Templates Noviembre 2002 Informe Modelo" xfId="402"/>
    <cellStyle name="Percent 0.000%" xfId="403"/>
    <cellStyle name="Percent 0.000% Long Underline" xfId="404"/>
    <cellStyle name="Percent 0.000%_Worksheet in J: MARKETING Templates D&amp;T Templates Noviembre 2002 Informe Modelo" xfId="405"/>
    <cellStyle name="Porcentaje 2" xfId="5"/>
    <cellStyle name="Porcentaje 3" xfId="375"/>
    <cellStyle name="Porcentaje 4" xfId="426"/>
    <cellStyle name="XComma" xfId="406"/>
    <cellStyle name="XComma 0.0" xfId="407"/>
    <cellStyle name="XComma 0.00" xfId="408"/>
    <cellStyle name="XComma 0.000" xfId="409"/>
    <cellStyle name="XComma_Worksheet in J: MARKETING Templates D&amp;T Templates Noviembre 2002 Informe Modelo" xfId="410"/>
    <cellStyle name="XCurrency" xfId="411"/>
    <cellStyle name="XCurrency 0.0" xfId="412"/>
    <cellStyle name="XCurrency 0.00" xfId="413"/>
    <cellStyle name="XCurrency 0.000" xfId="414"/>
    <cellStyle name="XCurrency_Worksheet in J: MARKETING Templates D&amp;T Templates Noviembre 2002 Informe Modelo" xfId="4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1019175</xdr:colOff>
      <xdr:row>52</xdr:row>
      <xdr:rowOff>152400</xdr:rowOff>
    </xdr:from>
    <xdr:to>
      <xdr:col>6</xdr:col>
      <xdr:colOff>1343025</xdr:colOff>
      <xdr:row>58</xdr:row>
      <xdr:rowOff>66675</xdr:rowOff>
    </xdr:to>
    <xdr:sp macro="" textlink="">
      <xdr:nvSpPr>
        <xdr:cNvPr id="12" name="11 CuadroTexto"/>
        <xdr:cNvSpPr txBox="1"/>
      </xdr:nvSpPr>
      <xdr:spPr>
        <a:xfrm>
          <a:off x="7734300" y="11668125"/>
          <a:ext cx="4048125" cy="11144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7</xdr:col>
      <xdr:colOff>0</xdr:colOff>
      <xdr:row>52</xdr:row>
      <xdr:rowOff>142875</xdr:rowOff>
    </xdr:from>
    <xdr:to>
      <xdr:col>9</xdr:col>
      <xdr:colOff>1323975</xdr:colOff>
      <xdr:row>60</xdr:row>
      <xdr:rowOff>104775</xdr:rowOff>
    </xdr:to>
    <xdr:sp macro="" textlink="">
      <xdr:nvSpPr>
        <xdr:cNvPr id="13" name="12 CuadroTexto"/>
        <xdr:cNvSpPr txBox="1"/>
      </xdr:nvSpPr>
      <xdr:spPr>
        <a:xfrm>
          <a:off x="13868400" y="9496425"/>
          <a:ext cx="3371850" cy="1257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0</xdr:col>
      <xdr:colOff>1647825</xdr:colOff>
      <xdr:row>52</xdr:row>
      <xdr:rowOff>142875</xdr:rowOff>
    </xdr:from>
    <xdr:to>
      <xdr:col>2</xdr:col>
      <xdr:colOff>123825</xdr:colOff>
      <xdr:row>57</xdr:row>
      <xdr:rowOff>104775</xdr:rowOff>
    </xdr:to>
    <xdr:sp macro="" textlink="">
      <xdr:nvSpPr>
        <xdr:cNvPr id="14" name="13 CuadroTexto"/>
        <xdr:cNvSpPr txBox="1"/>
      </xdr:nvSpPr>
      <xdr:spPr>
        <a:xfrm>
          <a:off x="1647825" y="9496425"/>
          <a:ext cx="3362325" cy="77152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8</xdr:col>
      <xdr:colOff>666750</xdr:colOff>
      <xdr:row>1</xdr:row>
      <xdr:rowOff>142875</xdr:rowOff>
    </xdr:from>
    <xdr:to>
      <xdr:col>9</xdr:col>
      <xdr:colOff>1221457</xdr:colOff>
      <xdr:row>4</xdr:row>
      <xdr:rowOff>28575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342900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2705101</xdr:colOff>
      <xdr:row>86</xdr:row>
      <xdr:rowOff>142875</xdr:rowOff>
    </xdr:from>
    <xdr:to>
      <xdr:col>1</xdr:col>
      <xdr:colOff>257176</xdr:colOff>
      <xdr:row>91</xdr:row>
      <xdr:rowOff>95250</xdr:rowOff>
    </xdr:to>
    <xdr:sp macro="" textlink="">
      <xdr:nvSpPr>
        <xdr:cNvPr id="5" name="2 CuadroTexto"/>
        <xdr:cNvSpPr txBox="1"/>
      </xdr:nvSpPr>
      <xdr:spPr>
        <a:xfrm>
          <a:off x="2705101" y="14154150"/>
          <a:ext cx="2952750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1</xdr:col>
      <xdr:colOff>76200</xdr:colOff>
      <xdr:row>86</xdr:row>
      <xdr:rowOff>142875</xdr:rowOff>
    </xdr:from>
    <xdr:to>
      <xdr:col>4</xdr:col>
      <xdr:colOff>9525</xdr:colOff>
      <xdr:row>94</xdr:row>
      <xdr:rowOff>104775</xdr:rowOff>
    </xdr:to>
    <xdr:sp macro="" textlink="">
      <xdr:nvSpPr>
        <xdr:cNvPr id="6" name="3 CuadroTexto"/>
        <xdr:cNvSpPr txBox="1"/>
      </xdr:nvSpPr>
      <xdr:spPr>
        <a:xfrm>
          <a:off x="5476875" y="14154150"/>
          <a:ext cx="3209925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0</xdr:col>
      <xdr:colOff>1</xdr:colOff>
      <xdr:row>86</xdr:row>
      <xdr:rowOff>142875</xdr:rowOff>
    </xdr:from>
    <xdr:to>
      <xdr:col>0</xdr:col>
      <xdr:colOff>2876551</xdr:colOff>
      <xdr:row>90</xdr:row>
      <xdr:rowOff>76200</xdr:rowOff>
    </xdr:to>
    <xdr:sp macro="" textlink="">
      <xdr:nvSpPr>
        <xdr:cNvPr id="7" name="4 CuadroTexto"/>
        <xdr:cNvSpPr txBox="1"/>
      </xdr:nvSpPr>
      <xdr:spPr>
        <a:xfrm>
          <a:off x="1" y="14154150"/>
          <a:ext cx="2876550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2</xdr:col>
      <xdr:colOff>676275</xdr:colOff>
      <xdr:row>3</xdr:row>
      <xdr:rowOff>133350</xdr:rowOff>
    </xdr:from>
    <xdr:to>
      <xdr:col>3</xdr:col>
      <xdr:colOff>1250032</xdr:colOff>
      <xdr:row>6</xdr:row>
      <xdr:rowOff>9525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733425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2305050</xdr:colOff>
      <xdr:row>43</xdr:row>
      <xdr:rowOff>19050</xdr:rowOff>
    </xdr:from>
    <xdr:to>
      <xdr:col>0</xdr:col>
      <xdr:colOff>2305050</xdr:colOff>
      <xdr:row>46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324850" y="14287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2305050</xdr:colOff>
      <xdr:row>41</xdr:row>
      <xdr:rowOff>19050</xdr:rowOff>
    </xdr:from>
    <xdr:to>
      <xdr:col>0</xdr:col>
      <xdr:colOff>2305050</xdr:colOff>
      <xdr:row>44</xdr:row>
      <xdr:rowOff>104775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2305050" y="8724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2238375</xdr:colOff>
      <xdr:row>42</xdr:row>
      <xdr:rowOff>9525</xdr:rowOff>
    </xdr:from>
    <xdr:to>
      <xdr:col>1</xdr:col>
      <xdr:colOff>542925</xdr:colOff>
      <xdr:row>45</xdr:row>
      <xdr:rowOff>171450</xdr:rowOff>
    </xdr:to>
    <xdr:sp macro="" textlink="">
      <xdr:nvSpPr>
        <xdr:cNvPr id="11" name="2 CuadroTexto"/>
        <xdr:cNvSpPr txBox="1"/>
      </xdr:nvSpPr>
      <xdr:spPr>
        <a:xfrm>
          <a:off x="2238375" y="9763125"/>
          <a:ext cx="475297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0</xdr:col>
      <xdr:colOff>6219824</xdr:colOff>
      <xdr:row>42</xdr:row>
      <xdr:rowOff>9525</xdr:rowOff>
    </xdr:from>
    <xdr:to>
      <xdr:col>2</xdr:col>
      <xdr:colOff>1314449</xdr:colOff>
      <xdr:row>48</xdr:row>
      <xdr:rowOff>66675</xdr:rowOff>
    </xdr:to>
    <xdr:sp macro="" textlink="">
      <xdr:nvSpPr>
        <xdr:cNvPr id="12" name="3 CuadroTexto"/>
        <xdr:cNvSpPr txBox="1"/>
      </xdr:nvSpPr>
      <xdr:spPr>
        <a:xfrm>
          <a:off x="6219824" y="9563100"/>
          <a:ext cx="2847975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0</xdr:col>
      <xdr:colOff>0</xdr:colOff>
      <xdr:row>42</xdr:row>
      <xdr:rowOff>19050</xdr:rowOff>
    </xdr:from>
    <xdr:to>
      <xdr:col>0</xdr:col>
      <xdr:colOff>2924175</xdr:colOff>
      <xdr:row>45</xdr:row>
      <xdr:rowOff>0</xdr:rowOff>
    </xdr:to>
    <xdr:sp macro="" textlink="">
      <xdr:nvSpPr>
        <xdr:cNvPr id="13" name="4 CuadroTexto"/>
        <xdr:cNvSpPr txBox="1"/>
      </xdr:nvSpPr>
      <xdr:spPr>
        <a:xfrm>
          <a:off x="0" y="8924925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1</xdr:col>
      <xdr:colOff>409575</xdr:colOff>
      <xdr:row>3</xdr:row>
      <xdr:rowOff>9525</xdr:rowOff>
    </xdr:from>
    <xdr:to>
      <xdr:col>2</xdr:col>
      <xdr:colOff>1192882</xdr:colOff>
      <xdr:row>5</xdr:row>
      <xdr:rowOff>95250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609600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43</xdr:row>
      <xdr:rowOff>146050</xdr:rowOff>
    </xdr:from>
    <xdr:to>
      <xdr:col>6</xdr:col>
      <xdr:colOff>1092200</xdr:colOff>
      <xdr:row>48</xdr:row>
      <xdr:rowOff>136525</xdr:rowOff>
    </xdr:to>
    <xdr:sp macro="" textlink="">
      <xdr:nvSpPr>
        <xdr:cNvPr id="2" name="2 CuadroTexto"/>
        <xdr:cNvSpPr txBox="1"/>
      </xdr:nvSpPr>
      <xdr:spPr>
        <a:xfrm>
          <a:off x="6788150" y="9585325"/>
          <a:ext cx="3743325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7</xdr:col>
      <xdr:colOff>838200</xdr:colOff>
      <xdr:row>43</xdr:row>
      <xdr:rowOff>152400</xdr:rowOff>
    </xdr:from>
    <xdr:to>
      <xdr:col>10</xdr:col>
      <xdr:colOff>1428751</xdr:colOff>
      <xdr:row>51</xdr:row>
      <xdr:rowOff>114300</xdr:rowOff>
    </xdr:to>
    <xdr:sp macro="" textlink="">
      <xdr:nvSpPr>
        <xdr:cNvPr id="3" name="3 CuadroTexto"/>
        <xdr:cNvSpPr txBox="1"/>
      </xdr:nvSpPr>
      <xdr:spPr>
        <a:xfrm>
          <a:off x="11410950" y="9591675"/>
          <a:ext cx="4438651" cy="15430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457200</xdr:colOff>
      <xdr:row>43</xdr:row>
      <xdr:rowOff>152400</xdr:rowOff>
    </xdr:from>
    <xdr:to>
      <xdr:col>2</xdr:col>
      <xdr:colOff>3543300</xdr:colOff>
      <xdr:row>47</xdr:row>
      <xdr:rowOff>85725</xdr:rowOff>
    </xdr:to>
    <xdr:sp macro="" textlink="">
      <xdr:nvSpPr>
        <xdr:cNvPr id="4" name="4 CuadroTexto"/>
        <xdr:cNvSpPr txBox="1"/>
      </xdr:nvSpPr>
      <xdr:spPr>
        <a:xfrm>
          <a:off x="1981200" y="9591675"/>
          <a:ext cx="308610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8</xdr:col>
      <xdr:colOff>409575</xdr:colOff>
      <xdr:row>0</xdr:row>
      <xdr:rowOff>209550</xdr:rowOff>
    </xdr:from>
    <xdr:to>
      <xdr:col>9</xdr:col>
      <xdr:colOff>1211932</xdr:colOff>
      <xdr:row>3</xdr:row>
      <xdr:rowOff>76200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209550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86</xdr:row>
      <xdr:rowOff>19050</xdr:rowOff>
    </xdr:from>
    <xdr:to>
      <xdr:col>2</xdr:col>
      <xdr:colOff>2305050</xdr:colOff>
      <xdr:row>90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29050" y="171259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2171700</xdr:colOff>
      <xdr:row>87</xdr:row>
      <xdr:rowOff>19050</xdr:rowOff>
    </xdr:from>
    <xdr:to>
      <xdr:col>3</xdr:col>
      <xdr:colOff>476250</xdr:colOff>
      <xdr:row>90</xdr:row>
      <xdr:rowOff>180975</xdr:rowOff>
    </xdr:to>
    <xdr:sp macro="" textlink="">
      <xdr:nvSpPr>
        <xdr:cNvPr id="3" name="2 CuadroTexto"/>
        <xdr:cNvSpPr txBox="1"/>
      </xdr:nvSpPr>
      <xdr:spPr>
        <a:xfrm>
          <a:off x="3695700" y="17287875"/>
          <a:ext cx="5191125" cy="762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2</xdr:col>
      <xdr:colOff>5133975</xdr:colOff>
      <xdr:row>87</xdr:row>
      <xdr:rowOff>19050</xdr:rowOff>
    </xdr:from>
    <xdr:to>
      <xdr:col>5</xdr:col>
      <xdr:colOff>314326</xdr:colOff>
      <xdr:row>93</xdr:row>
      <xdr:rowOff>76200</xdr:rowOff>
    </xdr:to>
    <xdr:sp macro="" textlink="">
      <xdr:nvSpPr>
        <xdr:cNvPr id="4" name="3 CuadroTexto"/>
        <xdr:cNvSpPr txBox="1"/>
      </xdr:nvSpPr>
      <xdr:spPr>
        <a:xfrm>
          <a:off x="6657975" y="17287875"/>
          <a:ext cx="4829176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0</xdr:colOff>
      <xdr:row>87</xdr:row>
      <xdr:rowOff>19050</xdr:rowOff>
    </xdr:from>
    <xdr:to>
      <xdr:col>2</xdr:col>
      <xdr:colOff>2924175</xdr:colOff>
      <xdr:row>90</xdr:row>
      <xdr:rowOff>0</xdr:rowOff>
    </xdr:to>
    <xdr:sp macro="" textlink="">
      <xdr:nvSpPr>
        <xdr:cNvPr id="5" name="4 CuadroTexto"/>
        <xdr:cNvSpPr txBox="1"/>
      </xdr:nvSpPr>
      <xdr:spPr>
        <a:xfrm>
          <a:off x="1524000" y="17287875"/>
          <a:ext cx="2924175" cy="58102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3</xdr:col>
      <xdr:colOff>800100</xdr:colOff>
      <xdr:row>0</xdr:row>
      <xdr:rowOff>133351</xdr:rowOff>
    </xdr:from>
    <xdr:to>
      <xdr:col>4</xdr:col>
      <xdr:colOff>1018704</xdr:colOff>
      <xdr:row>2</xdr:row>
      <xdr:rowOff>133351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133351"/>
          <a:ext cx="163782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NM0000/AppData/Local/Microsoft/Windows/Temporary%20Internet%20Files/Content.Outlook/NAAV2YY2/ESTADO%20E%20C%20S%20%20F%20Y%20E%20F%20E%20%20CONSOLIDADO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MF0000/AppData/Local/Microsoft/Windows/Temporary%20Internet%20Files/Content.Outlook/QMYQZRW4/MOVIMIENTO%20DE%20PROVISIONE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MF0000/Documents/03%20Normas%20Internacionales%20IFRS/Patrimonio%20Tecnico%20IFRS/2016/CUIF%20Patrimonio%20T&#233;cnico%2001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NM0000/AppData/Local/Microsoft/Windows/Temporary%20Internet%20Files/Content.Outlook/NAAV2YY2/Copia%20de%20Bancoldex%20(Estados%202016-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MOVIMIENTO"/>
      <sheetName val="ECSF"/>
      <sheetName val="EFE"/>
    </sheetNames>
    <sheetDataSet>
      <sheetData sheetId="0">
        <row r="7">
          <cell r="A7">
            <v>100000</v>
          </cell>
          <cell r="B7" t="str">
            <v>ACTIVO</v>
          </cell>
          <cell r="C7">
            <v>7415654360816.0801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7706179441942.3604</v>
          </cell>
          <cell r="Q7">
            <v>100000</v>
          </cell>
          <cell r="R7">
            <v>7415654360816.0801</v>
          </cell>
          <cell r="S7">
            <v>7706179441942.3604</v>
          </cell>
          <cell r="T7">
            <v>7415654360816.0801</v>
          </cell>
          <cell r="AI7" t="str">
            <v>Dic-15</v>
          </cell>
          <cell r="AJ7">
            <v>3</v>
          </cell>
        </row>
        <row r="8">
          <cell r="A8">
            <v>110000</v>
          </cell>
          <cell r="B8" t="str">
            <v xml:space="preserve">EFECTIVO </v>
          </cell>
          <cell r="C8">
            <v>93484655196.190002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113415372280.66</v>
          </cell>
          <cell r="Q8">
            <v>110000</v>
          </cell>
          <cell r="R8">
            <v>93484655196.190002</v>
          </cell>
          <cell r="S8">
            <v>113415372280.66</v>
          </cell>
          <cell r="T8">
            <v>93484655196.190002</v>
          </cell>
          <cell r="AI8" t="str">
            <v>Ene-16</v>
          </cell>
          <cell r="AJ8">
            <v>4</v>
          </cell>
        </row>
        <row r="9">
          <cell r="A9">
            <v>110500</v>
          </cell>
          <cell r="B9" t="str">
            <v>CAJA</v>
          </cell>
          <cell r="C9">
            <v>55637618.560000002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787775667.44000006</v>
          </cell>
          <cell r="Q9">
            <v>110500</v>
          </cell>
          <cell r="R9">
            <v>55637618.560000002</v>
          </cell>
          <cell r="S9">
            <v>787775667.44000006</v>
          </cell>
          <cell r="T9">
            <v>55637618.560000002</v>
          </cell>
          <cell r="AI9" t="str">
            <v>Feb-16</v>
          </cell>
          <cell r="AJ9">
            <v>5</v>
          </cell>
        </row>
        <row r="10">
          <cell r="A10">
            <v>110505</v>
          </cell>
          <cell r="B10" t="str">
            <v>EFECTIVO</v>
          </cell>
          <cell r="C10">
            <v>17317203.32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30599590.190000001</v>
          </cell>
          <cell r="Q10">
            <v>110505</v>
          </cell>
          <cell r="R10">
            <v>17317203.32</v>
          </cell>
          <cell r="S10">
            <v>30599590.190000001</v>
          </cell>
          <cell r="T10">
            <v>17317203.32</v>
          </cell>
          <cell r="AI10" t="str">
            <v>Mar-16</v>
          </cell>
          <cell r="AJ10">
            <v>6</v>
          </cell>
        </row>
        <row r="11">
          <cell r="A11">
            <v>110510</v>
          </cell>
          <cell r="B11" t="str">
            <v>CHEQUES</v>
          </cell>
          <cell r="C11">
            <v>22614196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741499858</v>
          </cell>
          <cell r="Q11">
            <v>110510</v>
          </cell>
          <cell r="R11">
            <v>22614196</v>
          </cell>
          <cell r="S11">
            <v>741499858</v>
          </cell>
          <cell r="T11">
            <v>22614196</v>
          </cell>
          <cell r="AI11" t="str">
            <v>Abr-16</v>
          </cell>
          <cell r="AJ11">
            <v>7</v>
          </cell>
        </row>
        <row r="12">
          <cell r="A12">
            <v>110515</v>
          </cell>
          <cell r="B12" t="str">
            <v>DEPÓSITOS POR PRIMAS RECAUDADAS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110515</v>
          </cell>
          <cell r="R12">
            <v>0</v>
          </cell>
          <cell r="S12">
            <v>0</v>
          </cell>
          <cell r="T12">
            <v>0</v>
          </cell>
          <cell r="AI12" t="str">
            <v>May-16</v>
          </cell>
          <cell r="AJ12">
            <v>8</v>
          </cell>
        </row>
        <row r="13">
          <cell r="A13">
            <v>110520</v>
          </cell>
          <cell r="B13" t="str">
            <v>CAJA MENOR</v>
          </cell>
          <cell r="C13">
            <v>15706219.24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15676219.25</v>
          </cell>
          <cell r="Q13">
            <v>110520</v>
          </cell>
          <cell r="R13">
            <v>15706219.24</v>
          </cell>
          <cell r="S13">
            <v>15676219.25</v>
          </cell>
          <cell r="T13">
            <v>15706219.24</v>
          </cell>
          <cell r="AI13" t="str">
            <v>Jun-16</v>
          </cell>
          <cell r="AJ13">
            <v>9</v>
          </cell>
        </row>
        <row r="14">
          <cell r="A14">
            <v>111000</v>
          </cell>
          <cell r="B14" t="str">
            <v>BANCO DE LA REPÚBLICA</v>
          </cell>
          <cell r="C14">
            <v>26161073499.130001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45015414249.919998</v>
          </cell>
          <cell r="Q14">
            <v>111000</v>
          </cell>
          <cell r="R14">
            <v>26161073499.130001</v>
          </cell>
          <cell r="S14">
            <v>45015414249.919998</v>
          </cell>
          <cell r="T14">
            <v>26161073499.130001</v>
          </cell>
          <cell r="AI14" t="str">
            <v>Jul-16</v>
          </cell>
          <cell r="AJ14">
            <v>10</v>
          </cell>
        </row>
        <row r="15">
          <cell r="A15">
            <v>111005</v>
          </cell>
          <cell r="B15" t="str">
            <v>CUENTA CORRIENTE BANCARIA</v>
          </cell>
          <cell r="C15">
            <v>26161073499.130001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45015414249.919998</v>
          </cell>
          <cell r="Q15">
            <v>111005</v>
          </cell>
          <cell r="R15">
            <v>26161073499.130001</v>
          </cell>
          <cell r="S15">
            <v>45015414249.919998</v>
          </cell>
          <cell r="T15">
            <v>26161073499.130001</v>
          </cell>
          <cell r="AI15" t="str">
            <v>Ago-16</v>
          </cell>
          <cell r="AJ15">
            <v>11</v>
          </cell>
        </row>
        <row r="16">
          <cell r="A16">
            <v>111010</v>
          </cell>
          <cell r="B16" t="str">
            <v>CERTIFICADOS DE CAMBIO PROPIOS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111010</v>
          </cell>
          <cell r="R16">
            <v>0</v>
          </cell>
          <cell r="S16">
            <v>0</v>
          </cell>
          <cell r="T16">
            <v>0</v>
          </cell>
          <cell r="AI16" t="str">
            <v>Sep-16</v>
          </cell>
          <cell r="AJ16">
            <v>12</v>
          </cell>
        </row>
        <row r="17">
          <cell r="A17">
            <v>111015</v>
          </cell>
          <cell r="B17" t="str">
            <v>CERTIFICADOS DE CAMBIO EN ADMINISTRACIÓN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111015</v>
          </cell>
          <cell r="R17">
            <v>0</v>
          </cell>
          <cell r="S17">
            <v>0</v>
          </cell>
          <cell r="T17">
            <v>0</v>
          </cell>
          <cell r="AI17" t="str">
            <v>Oct-16</v>
          </cell>
          <cell r="AJ17">
            <v>13</v>
          </cell>
        </row>
        <row r="18">
          <cell r="A18">
            <v>111020</v>
          </cell>
          <cell r="B18" t="str">
            <v>DEPÓSITOS DE CONTRACCIÓN MONETARIA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111020</v>
          </cell>
          <cell r="R18">
            <v>0</v>
          </cell>
          <cell r="S18">
            <v>0</v>
          </cell>
          <cell r="T18">
            <v>0</v>
          </cell>
          <cell r="AI18" t="str">
            <v>Nov-16</v>
          </cell>
          <cell r="AJ18">
            <v>14</v>
          </cell>
        </row>
        <row r="19">
          <cell r="A19">
            <v>111500</v>
          </cell>
          <cell r="B19" t="str">
            <v>BANCOS Y OTRAS ENTIDADES FINANCIERAS</v>
          </cell>
          <cell r="C19">
            <v>67267944078.5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67612182363.300003</v>
          </cell>
          <cell r="Q19">
            <v>111500</v>
          </cell>
          <cell r="R19">
            <v>67267944078.5</v>
          </cell>
          <cell r="S19">
            <v>67612182363.300003</v>
          </cell>
          <cell r="T19">
            <v>67267944078.5</v>
          </cell>
          <cell r="AI19" t="str">
            <v>Dic-16</v>
          </cell>
          <cell r="AJ19">
            <v>15</v>
          </cell>
        </row>
        <row r="20">
          <cell r="A20">
            <v>111505</v>
          </cell>
          <cell r="B20" t="str">
            <v>BANCOS NACIONALES</v>
          </cell>
          <cell r="C20">
            <v>41362930520.809998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45882193056</v>
          </cell>
          <cell r="Q20">
            <v>111505</v>
          </cell>
          <cell r="R20">
            <v>41362930520.809998</v>
          </cell>
          <cell r="S20">
            <v>45882193056</v>
          </cell>
          <cell r="T20">
            <v>41362930520.809998</v>
          </cell>
        </row>
        <row r="21">
          <cell r="A21">
            <v>111510</v>
          </cell>
          <cell r="B21" t="str">
            <v>BANCOS DEL EXTERIOR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A22">
            <v>111515</v>
          </cell>
          <cell r="B22" t="str">
            <v>CORRESPONSALES</v>
          </cell>
          <cell r="C22">
            <v>25905013557.689999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21729989307.299999</v>
          </cell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A23">
            <v>111520</v>
          </cell>
          <cell r="B23" t="str">
            <v>SUCURSALES EN EL EXTRANJERO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A24">
            <v>111525</v>
          </cell>
          <cell r="B24" t="str">
            <v>DEPÓSITOS POR PRIMAS RECAUDADAS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A25">
            <v>111595</v>
          </cell>
          <cell r="B25" t="str">
            <v>OTRAS ENTIDADES FINANCIERAS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A26">
            <v>112000</v>
          </cell>
          <cell r="B26" t="str">
            <v>CANJE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A27">
            <v>112500</v>
          </cell>
          <cell r="B27" t="str">
            <v xml:space="preserve">ADMINISTRACIÓN DE LIQUIDEZ 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A28">
            <v>113000</v>
          </cell>
          <cell r="B28" t="str">
            <v>REMESAS EN TRÁNSITO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A29">
            <v>113005</v>
          </cell>
          <cell r="B29" t="str">
            <v>CHEQUES PAÍS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A30">
            <v>113010</v>
          </cell>
          <cell r="B30" t="str">
            <v>CHEQUES SOBRE EL EXTERIOR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A31">
            <v>113200</v>
          </cell>
          <cell r="B31" t="str">
            <v>FONDOS EN TRANSITO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A32">
            <v>113500</v>
          </cell>
          <cell r="B32" t="str">
            <v>FONDOS ESPECIALES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A33">
            <v>120000</v>
          </cell>
          <cell r="B33" t="str">
            <v>OPERACIONES DEL MERCADO MONETARIO Y RELACIONADAS</v>
          </cell>
          <cell r="C33">
            <v>82331311100.050003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93005733929.850006</v>
          </cell>
          <cell r="Q33">
            <v>120000</v>
          </cell>
          <cell r="R33">
            <v>82331311100.050003</v>
          </cell>
          <cell r="S33">
            <v>93005733929.850006</v>
          </cell>
          <cell r="T33">
            <v>82331311100.050003</v>
          </cell>
        </row>
        <row r="34">
          <cell r="A34">
            <v>120500</v>
          </cell>
          <cell r="B34" t="str">
            <v>FONDOS INTERASOCIADOS ACTIVOS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A35">
            <v>120505</v>
          </cell>
          <cell r="B35" t="str">
            <v>COMPAÑÍAS DE SEGUROS GENERALES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A36">
            <v>120510</v>
          </cell>
          <cell r="B36" t="str">
            <v>COMPAÑÍAS DE SEGUROS DE VIDA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A37">
            <v>120515</v>
          </cell>
          <cell r="B37" t="str">
            <v>SOCIEDADES DE REASEGUROS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A38">
            <v>120520</v>
          </cell>
          <cell r="B38" t="str">
            <v>SOCIEDADES DE CAPITALIZACIÓN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A39">
            <v>121000</v>
          </cell>
          <cell r="B39" t="str">
            <v>FONDOS INTERBANCARIOS VENDIDOS ORDINARIOS</v>
          </cell>
          <cell r="C39">
            <v>82331311100.050003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93005733929.850006</v>
          </cell>
          <cell r="Q39">
            <v>121000</v>
          </cell>
          <cell r="R39">
            <v>82331311100.050003</v>
          </cell>
          <cell r="S39">
            <v>93005733929.850006</v>
          </cell>
          <cell r="T39">
            <v>82331311100.050003</v>
          </cell>
        </row>
        <row r="40">
          <cell r="A40">
            <v>121005</v>
          </cell>
          <cell r="B40" t="str">
            <v>BANCOS</v>
          </cell>
          <cell r="C40">
            <v>82331311100.050003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57993558849.510002</v>
          </cell>
          <cell r="Q40">
            <v>121005</v>
          </cell>
          <cell r="R40">
            <v>82331311100.050003</v>
          </cell>
          <cell r="S40">
            <v>57993558849.510002</v>
          </cell>
          <cell r="T40">
            <v>82331311100.050003</v>
          </cell>
        </row>
        <row r="41">
          <cell r="A41">
            <v>121010</v>
          </cell>
          <cell r="B41" t="str">
            <v>CORPORACIONES FINANCIERAS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35012175080.339996</v>
          </cell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A42">
            <v>121015</v>
          </cell>
          <cell r="B42" t="str">
            <v xml:space="preserve">COMPAÑÍAS DE FINANCIAMIENTO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A43">
            <v>121020</v>
          </cell>
          <cell r="B43" t="str">
            <v>BANCO DE LA REPÚBLICA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A44">
            <v>121025</v>
          </cell>
          <cell r="B44" t="str">
            <v>TESORERÍA GENERAL DE LA NACIÓN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A45">
            <v>121030</v>
          </cell>
          <cell r="B45" t="str">
            <v>ENTIDADES DEL SECTOR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A46">
            <v>121035</v>
          </cell>
          <cell r="B46" t="str">
            <v>RESIDENTES DEL EXTERIOR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A47">
            <v>121095</v>
          </cell>
          <cell r="B47" t="str">
            <v>OTRAS ENTIDADES FINANCIERAS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A48">
            <v>121500</v>
          </cell>
          <cell r="B48" t="str">
            <v>OPERACIONES DE REPORTO O REPO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A49">
            <v>121505</v>
          </cell>
          <cell r="B49" t="str">
            <v>COMPROMISOS DE TRANSFERENCIA EN OPERACIONES DE REPO ABIERTO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A50">
            <v>121510</v>
          </cell>
          <cell r="B50" t="str">
            <v>COMPROMISOS DE TRANSFERENCIA EN OPERACIONES DE REPO CERRADO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A51">
            <v>121515</v>
          </cell>
          <cell r="B51" t="str">
            <v>CUPONES POR RECIBIR DE VALORES EN OPERACIONES REPO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A52">
            <v>121520</v>
          </cell>
          <cell r="B52" t="str">
            <v xml:space="preserve">CUENTAS POR COBRAR POR INCUMPLIMIENTO O TERMINACIÓN ANTICIPADA EN OPERACIONES REPO 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A53">
            <v>121525</v>
          </cell>
          <cell r="B53" t="str">
            <v>LLAMADO AL MARGEN ENTREGADO EN DINERO EN OPERACIONES REPO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A54">
            <v>122000</v>
          </cell>
          <cell r="B54" t="str">
            <v>OPERACIONES SIMULTÁNEAS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A55">
            <v>122005</v>
          </cell>
          <cell r="B55" t="str">
            <v>COMPROMISOS DE TRANSFERENCIA DE INVERSIONES EN OPERACIONES SIMULTÁNEAS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A56">
            <v>122010</v>
          </cell>
          <cell r="B56" t="str">
            <v>CUPONES POR RECIBIR DE VALORES EN OPERACIONES SIMULTÁNEAS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A57">
            <v>122015</v>
          </cell>
          <cell r="B57" t="str">
            <v>CUENTAS POR COBRAR POR INCUMPLIMIENTO O TERMINACIÓN ANTICIPADA EN OPERACIONES SIMULTÁNEAS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A58">
            <v>122020</v>
          </cell>
          <cell r="B58" t="str">
            <v>LLAMADO AL MARGEN ENTREGADO EN DINERO EN OPERACIONES SIMULTÁNEAS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A59">
            <v>122500</v>
          </cell>
          <cell r="B59" t="str">
            <v>OPERACIONES DE TRANSFERENCIA TEMPORAL DE VALORES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A60">
            <v>122505</v>
          </cell>
          <cell r="B60" t="str">
            <v>COMPROMISOS ORIGINADOS EN OPERACIONES DE TRANSFERENCIA TEMPORAL DE VALORES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A61">
            <v>122510</v>
          </cell>
          <cell r="B61" t="str">
            <v>RENDIMIENTOS POR COBRAR DE COMPROMISOS EN OPERACIONES DE TRANSFERENCIA TEMPORAL DE VALORES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A62">
            <v>122515</v>
          </cell>
          <cell r="B62" t="str">
            <v>CUPONES POR RECIBIR DE VALORES EN OPERACIONES DE TRANSFERENCIA TEMPORAL DE VALORES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A63">
            <v>122520</v>
          </cell>
          <cell r="B63" t="str">
            <v>CUENTAS POR COBRAR POR INCUMPLIMIENTO O TERMINACIÓN ANTICIPADA EN OPERACIONES DE TRANSFERENCIA TEMPORAL DE VALORES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A64">
            <v>122525</v>
          </cell>
          <cell r="B64" t="str">
            <v>LLAMADO AL MARGEN EN OPERACIONES DE TRANSFERENCIA TEMPORAL DE VALORES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A65">
            <v>123000</v>
          </cell>
          <cell r="B65" t="str">
            <v>COMPROMISOS DE REVENTA DE CARTERA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A66">
            <v>123005</v>
          </cell>
          <cell r="B66" t="str">
            <v>BANCOS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A67">
            <v>123010</v>
          </cell>
          <cell r="B67" t="str">
            <v>CORPORACIONES FINANCIERAS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A68">
            <v>123020</v>
          </cell>
          <cell r="B68" t="str">
            <v>COMPAÑÍAS DE FINANCIAMIENTO COMERCIAL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A69">
            <v>123025</v>
          </cell>
          <cell r="B69" t="str">
            <v>OTRAS ENTIDADES FINANCIERAS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A70">
            <v>123095</v>
          </cell>
          <cell r="B70" t="str">
            <v>OTRAS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A71">
            <v>128500</v>
          </cell>
          <cell r="B71" t="str">
            <v>DERECHOS DE RECOMPRA DE CARTERA NEGOCIADA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A72">
            <v>130000</v>
          </cell>
          <cell r="B72" t="str">
            <v>INVERSIONES Y OPERACIONES CON DERIVADOS</v>
          </cell>
          <cell r="C72">
            <v>1096247423666.3199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1260013658574.6201</v>
          </cell>
          <cell r="Q72">
            <v>130000</v>
          </cell>
          <cell r="R72">
            <v>1096247423666.3199</v>
          </cell>
          <cell r="S72">
            <v>1260013658574.6201</v>
          </cell>
          <cell r="T72">
            <v>1096247423666.3199</v>
          </cell>
        </row>
        <row r="73">
          <cell r="A73">
            <v>130100</v>
          </cell>
          <cell r="B73" t="str">
            <v>INVERSIONES A VALOR RAZONABLE CON CAMBIOS EN RESULTADOS - INSTRUMENTOS REPRESENTATIVOS DE DEUDA</v>
          </cell>
          <cell r="C73">
            <v>646196973941.97998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830793757642.69995</v>
          </cell>
          <cell r="Q73">
            <v>130100</v>
          </cell>
          <cell r="R73">
            <v>646196973941.97998</v>
          </cell>
          <cell r="S73">
            <v>830793757642.69995</v>
          </cell>
          <cell r="T73">
            <v>646196973941.97998</v>
          </cell>
        </row>
        <row r="74">
          <cell r="A74">
            <v>130105</v>
          </cell>
          <cell r="B74" t="str">
            <v>TÍTULOS DE TESORERÍA –TES</v>
          </cell>
          <cell r="C74">
            <v>582377078941.97998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756017737642.69995</v>
          </cell>
          <cell r="Q74">
            <v>130105</v>
          </cell>
          <cell r="R74">
            <v>582377078941.97998</v>
          </cell>
          <cell r="S74">
            <v>756017737642.69995</v>
          </cell>
          <cell r="T74">
            <v>582377078941.97998</v>
          </cell>
        </row>
        <row r="75">
          <cell r="A75">
            <v>130110</v>
          </cell>
          <cell r="B75" t="str">
            <v>OTROS TÍTULOS EMITIDOS POR EL GOBIERNO NACIONAL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A76">
            <v>130115</v>
          </cell>
          <cell r="B76" t="str">
            <v>OTROS EMISORES NACIONALES</v>
          </cell>
          <cell r="C76">
            <v>63819895000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74776020000</v>
          </cell>
          <cell r="Q76">
            <v>130115</v>
          </cell>
          <cell r="R76">
            <v>63819895000</v>
          </cell>
          <cell r="S76">
            <v>74776020000</v>
          </cell>
          <cell r="T76">
            <v>63819895000</v>
          </cell>
        </row>
        <row r="77">
          <cell r="A77">
            <v>130120</v>
          </cell>
          <cell r="B77" t="str">
            <v>EMISORES EXTRANJEROS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A78">
            <v>130200</v>
          </cell>
          <cell r="B78" t="str">
            <v>INVERSIONES A VALOR RAZONABLE CON CAMBIOS EN RESULTADOS - INSTRUMENTOS DE PATRIMONIO</v>
          </cell>
          <cell r="C78">
            <v>21094200966.25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22702197046.509998</v>
          </cell>
          <cell r="Q78">
            <v>130200</v>
          </cell>
          <cell r="R78">
            <v>21094200966.25</v>
          </cell>
          <cell r="S78">
            <v>22702197046.509998</v>
          </cell>
          <cell r="T78">
            <v>21094200966.25</v>
          </cell>
        </row>
        <row r="79">
          <cell r="A79">
            <v>130205</v>
          </cell>
          <cell r="B79" t="str">
            <v>EMISORES NACIONALES</v>
          </cell>
          <cell r="C79">
            <v>21094200966.25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22702197046.509998</v>
          </cell>
          <cell r="Q79">
            <v>130205</v>
          </cell>
          <cell r="R79">
            <v>21094200966.25</v>
          </cell>
          <cell r="S79">
            <v>22702197046.509998</v>
          </cell>
          <cell r="T79">
            <v>21094200966.25</v>
          </cell>
        </row>
        <row r="80">
          <cell r="A80">
            <v>130210</v>
          </cell>
          <cell r="B80" t="str">
            <v>EMISORES EXTRANJEROS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A81">
            <v>130300</v>
          </cell>
          <cell r="B81" t="str">
            <v>INVERSIONES A COSTO AMORTIZADO</v>
          </cell>
          <cell r="C81">
            <v>5400470329.9200001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6414414060.04</v>
          </cell>
          <cell r="Q81">
            <v>130300</v>
          </cell>
          <cell r="R81">
            <v>5400470329.9200001</v>
          </cell>
          <cell r="S81">
            <v>6414414060.04</v>
          </cell>
          <cell r="T81">
            <v>5400470329.9200001</v>
          </cell>
        </row>
        <row r="82">
          <cell r="A82">
            <v>130305</v>
          </cell>
          <cell r="B82" t="str">
            <v>TITULOS DE TESORERÍA - TES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A83">
            <v>130310</v>
          </cell>
          <cell r="B83" t="str">
            <v>OTROS TÍTULOS EMITIDOS POR EL GOBIERNO NACIONAL</v>
          </cell>
          <cell r="C83">
            <v>99753292.109999999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130310</v>
          </cell>
          <cell r="R83">
            <v>99753292.109999999</v>
          </cell>
          <cell r="S83">
            <v>0</v>
          </cell>
          <cell r="T83">
            <v>99753292.109999999</v>
          </cell>
        </row>
        <row r="84">
          <cell r="A84">
            <v>130315</v>
          </cell>
          <cell r="B84" t="str">
            <v>OTROS EMISORES NACIONALES</v>
          </cell>
          <cell r="C84">
            <v>5300717037.8100004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6414414060.04</v>
          </cell>
          <cell r="Q84">
            <v>130315</v>
          </cell>
          <cell r="R84">
            <v>5300717037.8100004</v>
          </cell>
          <cell r="S84">
            <v>6414414060.04</v>
          </cell>
          <cell r="T84">
            <v>5300717037.8100004</v>
          </cell>
        </row>
        <row r="85">
          <cell r="A85">
            <v>130320</v>
          </cell>
          <cell r="B85" t="str">
            <v>EMISORES EXTRANJEROS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A86">
            <v>130400</v>
          </cell>
          <cell r="B86" t="str">
            <v>INVERSIONES  A VALOR RAZONABLE CON CAMBIOS EN EL ORI - INSTRUMENTOS DE PATRIMONIO</v>
          </cell>
          <cell r="C86">
            <v>102979750581.28999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123669747216.37</v>
          </cell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A87">
            <v>130405</v>
          </cell>
          <cell r="B87" t="str">
            <v>EMISORES NACIONALES</v>
          </cell>
          <cell r="C87">
            <v>61529305812.739998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75667016418.119995</v>
          </cell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A88">
            <v>130410</v>
          </cell>
          <cell r="B88" t="str">
            <v>EMISORES EXTRANJEROS</v>
          </cell>
          <cell r="C88">
            <v>41450444768.550003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48002730798.25</v>
          </cell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A89">
            <v>130500</v>
          </cell>
          <cell r="B89" t="str">
            <v>INVERSIONES A VALOR RAZONABLE CON CAMBIOS EN RESULTADOS ENTREGADOS EN OPERACIONES DE MERCADO MONETARIO - INSTRUMENTOS REPRESENTATIVOS DE DEUDA (DERECHOS DE TRANSFERENCIA)</v>
          </cell>
          <cell r="C89">
            <v>73272510000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73862610000</v>
          </cell>
          <cell r="Q89">
            <v>130500</v>
          </cell>
          <cell r="R89">
            <v>73272510000</v>
          </cell>
          <cell r="S89">
            <v>73862610000</v>
          </cell>
          <cell r="T89">
            <v>73272510000</v>
          </cell>
        </row>
        <row r="90">
          <cell r="A90">
            <v>130505</v>
          </cell>
          <cell r="B90" t="str">
            <v>TÍTULOS DE TESORERÍA –TES</v>
          </cell>
          <cell r="C90">
            <v>73272510000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73862610000</v>
          </cell>
          <cell r="Q90">
            <v>130505</v>
          </cell>
          <cell r="R90">
            <v>73272510000</v>
          </cell>
          <cell r="S90">
            <v>73862610000</v>
          </cell>
          <cell r="T90">
            <v>73272510000</v>
          </cell>
        </row>
        <row r="91">
          <cell r="A91">
            <v>130510</v>
          </cell>
          <cell r="B91" t="str">
            <v>OTROS TÍTULOS EMITIDOS POR EL GOBIERNO NACIONAL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A92">
            <v>130515</v>
          </cell>
          <cell r="B92" t="str">
            <v>OTROS EMISORES NACIONALES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A93">
            <v>130520</v>
          </cell>
          <cell r="B93" t="str">
            <v>EMISORES EXTRANJEROS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A94">
            <v>130600</v>
          </cell>
          <cell r="B94" t="str">
            <v>INVERSIONES A VALOR RAZONABLE CON CAMBIOS EN RESULTADOS ENTREGADOS EN OPERACIONES DE MERCADO MONETARIO - INSTRUMENTOS DE PATRIMONIO (DERECHOS DE TRANSFERENCIA)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A95">
            <v>130605</v>
          </cell>
          <cell r="B95" t="str">
            <v>EMISORES NACIONALES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A96">
            <v>130610</v>
          </cell>
          <cell r="B96" t="str">
            <v>EMISORES EXTRANJEROS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A97">
            <v>130700</v>
          </cell>
          <cell r="B97" t="str">
            <v>INVERSIONES A COSTO AMORTIZADO CON CAMBIOS EN RESULTADOS  ENTREGADOS EN OPERACIONES DE MERCADO MONETARIO - INSTRUMENTOS REPRESENTATIVOS DE DEUDA (DERECHOS DE TRANSFERENCIA)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A98">
            <v>130705</v>
          </cell>
          <cell r="B98" t="str">
            <v>TÍTULOS DE TESORERÍA –TES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A99">
            <v>130710</v>
          </cell>
          <cell r="B99" t="str">
            <v>OTROS TÍTULOS EMITIDOS POR EL GOBIERNO NACIONAL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A100">
            <v>130715</v>
          </cell>
          <cell r="B100" t="str">
            <v>OTROS EMISORES NACIONALES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A101">
            <v>130720</v>
          </cell>
          <cell r="B101" t="str">
            <v>EMISORES EXTRANJEROS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>
            <v>130800</v>
          </cell>
          <cell r="B102" t="str">
            <v>INVERSIONES A VALOR RAZONABLE CON CAMBIOS EN EL ORI ENTREGADOS EN OPERACIONES DE MERCADO MONETARIO - INSTRUMENTOS DE PATRIMONIO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>
            <v>130805</v>
          </cell>
          <cell r="B103" t="str">
            <v>EMISORES NACIONALES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A104">
            <v>130810</v>
          </cell>
          <cell r="B104" t="str">
            <v>EMISORES EXTRANJEROS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>
            <v>130900</v>
          </cell>
          <cell r="B105" t="str">
            <v xml:space="preserve">INVERSIONES A VALOR RAZONABLE CON CAMBIOS EN RESULTADOS ENTREGADAS EN GARANTÍA DE OPERACIONES CON INSTRUMENTOS DERIVADOS - INSTRUMENTOS REPRESENTATIVOS DE DEUDA </v>
          </cell>
          <cell r="C105">
            <v>63405590000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61414465000</v>
          </cell>
          <cell r="Q105">
            <v>130900</v>
          </cell>
          <cell r="R105">
            <v>63405590000</v>
          </cell>
          <cell r="S105">
            <v>61414465000</v>
          </cell>
          <cell r="T105">
            <v>63405590000</v>
          </cell>
        </row>
        <row r="106">
          <cell r="A106">
            <v>130905</v>
          </cell>
          <cell r="B106" t="str">
            <v>TÍTULOS DE TESORERÍA –TES</v>
          </cell>
          <cell r="C106">
            <v>63405590000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61414465000</v>
          </cell>
          <cell r="Q106">
            <v>130905</v>
          </cell>
          <cell r="R106">
            <v>63405590000</v>
          </cell>
          <cell r="S106">
            <v>61414465000</v>
          </cell>
          <cell r="T106">
            <v>63405590000</v>
          </cell>
        </row>
        <row r="107">
          <cell r="A107">
            <v>130910</v>
          </cell>
          <cell r="B107" t="str">
            <v>OTROS TÍTULOS EMITIDOS POR EL GOBIERNO NACIONAL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>
            <v>130915</v>
          </cell>
          <cell r="B108" t="str">
            <v>OTROS EMISORES NACIONALES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A109">
            <v>130920</v>
          </cell>
          <cell r="B109" t="str">
            <v>EMISORES EXTRANJEROS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>
            <v>131000</v>
          </cell>
          <cell r="B110" t="str">
            <v xml:space="preserve">INVERSIONES A VALOR RAZONABLE CON CAMBIOS EN RESULTADOS ENTREGADOS EN GARANTÍA DE OPERACIONES CON INSTRUMENTOS DERIVADOS - INSTRUMENTOS DE PATRIMONIO 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>
            <v>131005</v>
          </cell>
          <cell r="B111" t="str">
            <v>EMISORES NACIONALES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A112">
            <v>131010</v>
          </cell>
          <cell r="B112" t="str">
            <v>EMISORES EXTRANJEROS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>
            <v>131100</v>
          </cell>
          <cell r="B113" t="str">
            <v xml:space="preserve">INVERSIONES A COSTO AMORTIZADO CON CAMBIOS EN RESULTADOS ENTREGADOS EN GARANTÍA DE OPERACIONES CON INSTRUMENTOS DERIVADOS - INSTRUMENTOS REPRESENTATIVOS DE DEUDA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>
            <v>131105</v>
          </cell>
          <cell r="B114" t="str">
            <v>TÍTULOS DE TESORERÍA –TES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A115">
            <v>131110</v>
          </cell>
          <cell r="B115" t="str">
            <v>OTROS TÍTULOS EMITIDOS POR EL GOBIERNO NACIONAL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>
            <v>131115</v>
          </cell>
          <cell r="B116" t="str">
            <v>OTROS EMISORES NACIONALES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A117">
            <v>131120</v>
          </cell>
          <cell r="B117" t="str">
            <v>EMISORES EXTRANJEROS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>
            <v>131200</v>
          </cell>
          <cell r="B118" t="str">
            <v>INVERSIONES A VALOR RAZONABLE CON CAMBIOS EN EL ORI ENTREGADOS EN GARANTÍA DE OPERACIONES CON INSTRUMENTOS DERIVADOS - INSTRUMENTOS DE PATRIMONIO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>
            <v>131205</v>
          </cell>
          <cell r="B119" t="str">
            <v>EMISORES NACIONALES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A120">
            <v>131210</v>
          </cell>
          <cell r="B120" t="str">
            <v>EMISORES EXTRANJEROS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>
            <v>131300</v>
          </cell>
          <cell r="B121" t="str">
            <v>INVERSIONES A VALOR RAZONABLE CON CAMBIOS EN RESULTADOS - INSTRUMENTOS DE PATRIMONIO - POR EXCEDENTES DE ÓRDENES DE COMPRA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>
            <v>131305</v>
          </cell>
          <cell r="B122" t="str">
            <v>EMISORES NACIONALES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A123">
            <v>131310</v>
          </cell>
          <cell r="B123" t="str">
            <v>EMISORES EXTRANJEROS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>
            <v>131400</v>
          </cell>
          <cell r="B124" t="str">
            <v>INVERSIONES A VALOR RAZONABLE CON CAMBIOS EN RESULTADOS - INSTRUMENTOS REPRESENTATIVOS DE DEUDA - POR EXCEDENTES DE ÓRDENES DE COMPRA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>
            <v>131405</v>
          </cell>
          <cell r="B125" t="str">
            <v>TÍTULOS DE TESORERÍA –TES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A126">
            <v>131410</v>
          </cell>
          <cell r="B126" t="str">
            <v>OTROS TÍTULOS EMITIDOS POR EL GOBIERNO NACIONAL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>
            <v>131415</v>
          </cell>
          <cell r="B127" t="str">
            <v>OTROS EMISORES NACIONALES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A128">
            <v>131420</v>
          </cell>
          <cell r="B128" t="str">
            <v>EMISORES EXTRANJEROS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>
            <v>131500</v>
          </cell>
          <cell r="B129" t="str">
            <v>INVERSIONES EN SUBSIDIARIAS Y FILIALES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131500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>
            <v>131505</v>
          </cell>
          <cell r="B130" t="str">
            <v>SUBSIDIARIAS Y FILIALES NACIONALES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131505</v>
          </cell>
          <cell r="R130">
            <v>0</v>
          </cell>
          <cell r="S130">
            <v>0</v>
          </cell>
          <cell r="T130">
            <v>0</v>
          </cell>
        </row>
        <row r="131">
          <cell r="A131">
            <v>131510</v>
          </cell>
          <cell r="B131" t="str">
            <v>SUBSIDIARIAS Y FILIALES EXTRANJERAS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>
            <v>131600</v>
          </cell>
          <cell r="B132" t="str">
            <v xml:space="preserve">INVERSIONES EN ASOCIADAS </v>
          </cell>
          <cell r="C132">
            <v>110610115560.66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113422925560.66</v>
          </cell>
          <cell r="Q132">
            <v>131600</v>
          </cell>
          <cell r="R132">
            <v>110610115560.66</v>
          </cell>
          <cell r="S132">
            <v>113422925560.66</v>
          </cell>
          <cell r="T132">
            <v>110610115560.66</v>
          </cell>
        </row>
        <row r="133">
          <cell r="A133">
            <v>131605</v>
          </cell>
          <cell r="B133" t="str">
            <v>ASOCIADAS NACIONALES</v>
          </cell>
          <cell r="C133">
            <v>110610115560.66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113422925560.66</v>
          </cell>
          <cell r="Q133">
            <v>131605</v>
          </cell>
          <cell r="R133">
            <v>110610115560.66</v>
          </cell>
          <cell r="S133">
            <v>113422925560.66</v>
          </cell>
          <cell r="T133">
            <v>110610115560.66</v>
          </cell>
        </row>
        <row r="134">
          <cell r="A134">
            <v>131610</v>
          </cell>
          <cell r="B134" t="str">
            <v>ASOCIADAS EXTRANJERAS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>
            <v>131700</v>
          </cell>
          <cell r="B135" t="str">
            <v>INVERSIONES A VALOR RAZONABLE CON CAMBIOS EN EL ORI - INSTRUMENTOS REPRESENTATIVOS DE DEUDA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131700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>
            <v>131705</v>
          </cell>
          <cell r="B136" t="str">
            <v>TÍTULOS DE TESORERÍA –TES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131705</v>
          </cell>
          <cell r="R136">
            <v>0</v>
          </cell>
          <cell r="S136">
            <v>0</v>
          </cell>
          <cell r="T136">
            <v>0</v>
          </cell>
        </row>
        <row r="137">
          <cell r="A137">
            <v>131710</v>
          </cell>
          <cell r="B137" t="str">
            <v>OTROS TÍTULOS DE DEUDA PÚBLICA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>
            <v>131715</v>
          </cell>
          <cell r="B138" t="str">
            <v>OTROS EMISORES NACIONALES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A139">
            <v>131720</v>
          </cell>
          <cell r="B139" t="str">
            <v>EMISORES EXTRANJEROS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>
            <v>131800</v>
          </cell>
          <cell r="B140" t="str">
            <v>INVERSIONES PATRIMONIALES EN ENTIDADES EN LIQUIDACIÓN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>
            <v>131900</v>
          </cell>
          <cell r="B141" t="str">
            <v xml:space="preserve">INVERSIONES EN TÍTULOS SOBRE PRODUCTOS Y EN PRODUCTOS AGROPECUARIOS Y AGROINDUSTRIALES  - MERCADO SECUNDARIO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>
            <v>132000</v>
          </cell>
          <cell r="B142" t="str">
            <v>INVERSIONES EN ACUERDOS CONJUNTOS</v>
          </cell>
          <cell r="C142">
            <v>492305488.22000003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562622009.63999999</v>
          </cell>
          <cell r="Q142">
            <v>132000</v>
          </cell>
          <cell r="R142">
            <v>492305488.22000003</v>
          </cell>
          <cell r="S142">
            <v>562622009.63999999</v>
          </cell>
          <cell r="T142">
            <v>492305488.22000003</v>
          </cell>
        </row>
        <row r="143">
          <cell r="A143">
            <v>132005</v>
          </cell>
          <cell r="B143" t="str">
            <v>NEGOCIOS CONJUNTOS NACIONALES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A144">
            <v>132010</v>
          </cell>
          <cell r="B144" t="str">
            <v>NEGOCIOS CONJUNTOS EXTRANJEROS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>
            <v>132015</v>
          </cell>
          <cell r="B145" t="str">
            <v>OPERACIONES CONJUNTAS NACIONALES</v>
          </cell>
          <cell r="C145">
            <v>492305488.22000003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562622009.63999999</v>
          </cell>
          <cell r="Q145">
            <v>132015</v>
          </cell>
          <cell r="R145">
            <v>492305488.22000003</v>
          </cell>
          <cell r="S145">
            <v>562622009.63999999</v>
          </cell>
          <cell r="T145">
            <v>492305488.22000003</v>
          </cell>
        </row>
        <row r="146">
          <cell r="A146">
            <v>132020</v>
          </cell>
          <cell r="B146" t="str">
            <v>OPERACIONES CONJUNTAS EXTRANJERAS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>
            <v>132100</v>
          </cell>
          <cell r="B147" t="str">
            <v>INVERSIONES A VALOR RAZONABLE CON CAMBIOS EN EL ORI ENTREGADOS EN OPERACIONES DE MERCADO MONETARIO - INSTRUMENTOS DE DEUDA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132100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>
            <v>132105</v>
          </cell>
          <cell r="B148" t="str">
            <v>TÍTULOS DE TESORERÍA –TES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132105</v>
          </cell>
          <cell r="R148">
            <v>0</v>
          </cell>
          <cell r="S148">
            <v>0</v>
          </cell>
          <cell r="T148">
            <v>0</v>
          </cell>
        </row>
        <row r="149">
          <cell r="A149">
            <v>132110</v>
          </cell>
          <cell r="B149" t="str">
            <v>OTROS TÍTULOS DE DEUDA PÚBLICA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>
            <v>132115</v>
          </cell>
          <cell r="B150" t="str">
            <v>OTROS EMISORES NACIONALES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A151">
            <v>132120</v>
          </cell>
          <cell r="B151" t="str">
            <v>EMISORES EXTRANJEROS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>
            <v>132200</v>
          </cell>
          <cell r="B152" t="str">
            <v>INVERSIONES A VALOR RAZONABLE CON CAMBIOS EN EL ORI ENTREGADOS EN GARANTÍA DE OPERACIONES CON INSTRUMENTOS DERIVADOS - INSTRUMENTOS DE DEUDA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132200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>
            <v>132205</v>
          </cell>
          <cell r="B153" t="str">
            <v>TÍTULOS DE TESORERÍA –TES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132205</v>
          </cell>
          <cell r="R153">
            <v>0</v>
          </cell>
          <cell r="S153">
            <v>0</v>
          </cell>
          <cell r="T153">
            <v>0</v>
          </cell>
        </row>
        <row r="154">
          <cell r="A154">
            <v>132210</v>
          </cell>
          <cell r="B154" t="str">
            <v>OTROS TÍTULOS DE DEUDA PÚBLICA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>
            <v>132215</v>
          </cell>
          <cell r="B155" t="str">
            <v>OTROS EMISORES NACIONALES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A156">
            <v>132220</v>
          </cell>
          <cell r="B156" t="str">
            <v>EMISORES EXTRANJEROS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>
            <v>132300</v>
          </cell>
          <cell r="B157" t="str">
            <v>INVERSIONES A VARIACIÓN PATRIMONIAL CON CAMBIOS EN EL ORI - INSTRUMENTOS DE PATRIMONIO</v>
          </cell>
          <cell r="C157">
            <v>121002850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132300</v>
          </cell>
          <cell r="R157">
            <v>121002850</v>
          </cell>
          <cell r="S157">
            <v>0</v>
          </cell>
          <cell r="T157">
            <v>121002850</v>
          </cell>
        </row>
        <row r="158">
          <cell r="A158">
            <v>132305</v>
          </cell>
          <cell r="B158" t="str">
            <v>INVERSIONES OBLIGATORIAS EN INSTRUMENTOS DE PATRIMONIO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A159">
            <v>132310</v>
          </cell>
          <cell r="B159" t="str">
            <v>OTRAS</v>
          </cell>
          <cell r="C159">
            <v>121002850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132310</v>
          </cell>
          <cell r="R159">
            <v>121002850</v>
          </cell>
          <cell r="S159">
            <v>0</v>
          </cell>
          <cell r="T159">
            <v>121002850</v>
          </cell>
        </row>
        <row r="160">
          <cell r="A160">
            <v>132500</v>
          </cell>
          <cell r="B160" t="str">
            <v>INVERSIONES A VALOR RAZONABLE CON CAMBIOS EN EL ORI ENTREGADOS EN OPERACIONES DE MERCADO MONETARIO – INSTRUMENTOS DE PATRIMONIO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>
            <v>132505</v>
          </cell>
          <cell r="B161" t="str">
            <v>EMISORES NACIONALES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A162">
            <v>132510</v>
          </cell>
          <cell r="B162" t="str">
            <v>EMISORES EXTRANJEROS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>
            <v>135000</v>
          </cell>
          <cell r="B163" t="str">
            <v>OPERACIONES CARRUSEL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>
            <v>135005</v>
          </cell>
          <cell r="B164" t="str">
            <v>DERECHOS EN COMPROMISOS DE COMPRA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A165">
            <v>135010</v>
          </cell>
          <cell r="B165" t="str">
            <v>DERECHOS EN COMPROMISOS DE VENTA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>
            <v>135015</v>
          </cell>
          <cell r="B166" t="str">
            <v>OBLIGACIONES EN COMPROMISOS DE COMPRA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A167">
            <v>135020</v>
          </cell>
          <cell r="B167" t="str">
            <v>OBLIGACIONES EN COMPROMISOS DE VENTA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>
            <v>135100</v>
          </cell>
          <cell r="B168" t="str">
            <v>OPERACIONES DE CONTADO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>
            <v>135105</v>
          </cell>
          <cell r="B169" t="str">
            <v>DERECHOS DE COMPRA SOBRE DIVISAS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A170">
            <v>135110</v>
          </cell>
          <cell r="B170" t="str">
            <v>DERECHOS DE VENTA SOBRE DIVISAS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>
            <v>135115</v>
          </cell>
          <cell r="B171" t="str">
            <v>DERECHOS DE COMPRA SOBRE TÍTULOS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A172">
            <v>135120</v>
          </cell>
          <cell r="B172" t="str">
            <v>DERECHOS DE VENTA SOBRE TÍTULOS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>
            <v>135125</v>
          </cell>
          <cell r="B173" t="str">
            <v>DERECHOS – OTROS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A174">
            <v>135130</v>
          </cell>
          <cell r="B174" t="str">
            <v>OBLIGACIONES DE COMPRA SOBRE DIVISAS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>
            <v>135135</v>
          </cell>
          <cell r="B175" t="str">
            <v>OBLIGACIONES DE VENTA SOBRE DIVISAS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A176">
            <v>135140</v>
          </cell>
          <cell r="B176" t="str">
            <v>OBLIGACIONES DE COMPRA SOBRE TÍTULOS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>
            <v>135145</v>
          </cell>
          <cell r="B177" t="str">
            <v>OBLIGACIONES DE VENTA SOBRE TÍTULOS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A178">
            <v>135195</v>
          </cell>
          <cell r="B178" t="str">
            <v>OBLIGACIONES – OTROS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A179">
            <v>135200</v>
          </cell>
          <cell r="B179" t="str">
            <v>CONTRATOS FORWARD - DE NEGOCIACIÓN</v>
          </cell>
          <cell r="C179">
            <v>72674503948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27170920038.700001</v>
          </cell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A180">
            <v>135205</v>
          </cell>
          <cell r="B180" t="str">
            <v>DE MONEDAS (PESO/DÓLAR)</v>
          </cell>
          <cell r="C180">
            <v>72745969460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27170920038.700001</v>
          </cell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A181">
            <v>135210</v>
          </cell>
          <cell r="B181" t="str">
            <v>DE MONEDAS (DIFERENTES PESO/DÓLAR)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>
            <v>135215</v>
          </cell>
          <cell r="B182" t="str">
            <v>DE TASAS DE INTERÉS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A183">
            <v>135220</v>
          </cell>
          <cell r="B183" t="str">
            <v>DE TÍTULOS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>
            <v>135295</v>
          </cell>
          <cell r="B184" t="str">
            <v>OTROS</v>
          </cell>
          <cell r="C184">
            <v>-71465512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A185">
            <v>135300</v>
          </cell>
          <cell r="B185" t="str">
            <v>CONTRATOS DE FUTUROS – DE NEGOCIACIÓN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>
            <v>135305</v>
          </cell>
          <cell r="B186" t="str">
            <v>DE MONEDAS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A187">
            <v>135310</v>
          </cell>
          <cell r="B187" t="str">
            <v>DE TASAS DE INTERÉS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>
            <v>135315</v>
          </cell>
          <cell r="B188" t="str">
            <v>DE TÍTULOS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A189">
            <v>135320</v>
          </cell>
          <cell r="B189" t="str">
            <v>DE ÍNDICES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>
            <v>135395</v>
          </cell>
          <cell r="B190" t="str">
            <v>OTROS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A191">
            <v>135400</v>
          </cell>
          <cell r="B191" t="str">
            <v>SWAPS – DE NEGOCIACIÓN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>
            <v>135405</v>
          </cell>
          <cell r="B192" t="str">
            <v>DE MONEDAS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A193">
            <v>135410</v>
          </cell>
          <cell r="B193" t="str">
            <v>DE TASAS DE INTERÉS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>
            <v>135495</v>
          </cell>
          <cell r="B194" t="str">
            <v>OTROS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A195">
            <v>135500</v>
          </cell>
          <cell r="B195" t="str">
            <v>OPCIONES DE NEGOCIACIÓN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>
            <v>135505</v>
          </cell>
          <cell r="B196" t="str">
            <v>COMPRA CALLS DE MONEDAS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A197">
            <v>135510</v>
          </cell>
          <cell r="B197" t="str">
            <v>COMPRA CALLS DE TASAS DE INTERÉS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>
            <v>135515</v>
          </cell>
          <cell r="B198" t="str">
            <v>COMPRA CALLS DE TÍTULOS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A199">
            <v>135520</v>
          </cell>
          <cell r="B199" t="str">
            <v>COMPRA CALLS DE ÍNDICES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>
            <v>135525</v>
          </cell>
          <cell r="B200" t="str">
            <v>COMPRA CALLS – OTRAS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A201">
            <v>135530</v>
          </cell>
          <cell r="B201" t="str">
            <v>COMPRA PUTS DE MONEDAS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>
            <v>135535</v>
          </cell>
          <cell r="B202" t="str">
            <v>COMPRA PUTS DE TASAS DE INTERÉS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A203">
            <v>135540</v>
          </cell>
          <cell r="B203" t="str">
            <v>COMPRA PUTS DE TÍTULOS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>
            <v>135545</v>
          </cell>
          <cell r="B204" t="str">
            <v>COMPRA PUTS DE ÍNDICES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A205">
            <v>135550</v>
          </cell>
          <cell r="B205" t="str">
            <v>COMPRA PUTS – OTRAS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>
            <v>135600</v>
          </cell>
          <cell r="B206" t="str">
            <v>CONTRATOS FORWARD - DE COBERTURA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>
            <v>135605</v>
          </cell>
          <cell r="B207" t="str">
            <v>DE MONEDAS (PESO/DÓLAR)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A208">
            <v>135610</v>
          </cell>
          <cell r="B208" t="str">
            <v>DE MONEDAS (DIFERENTES PESO/DÓLAR)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>
            <v>135615</v>
          </cell>
          <cell r="B209" t="str">
            <v>DE TASAS DE INTERÉS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A210">
            <v>135620</v>
          </cell>
          <cell r="B210" t="str">
            <v>DE TÍTULOS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>
            <v>135695</v>
          </cell>
          <cell r="B211" t="str">
            <v>OTROS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A212">
            <v>135700</v>
          </cell>
          <cell r="B212" t="str">
            <v>CONTRATOS DE FUTUROS – DE COBERTURA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>
            <v>135705</v>
          </cell>
          <cell r="B213" t="str">
            <v>DE MONEDAS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A214">
            <v>135710</v>
          </cell>
          <cell r="B214" t="str">
            <v>DE INTERÉS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>
            <v>135715</v>
          </cell>
          <cell r="B215" t="str">
            <v>DE TÍTULOS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A216">
            <v>135720</v>
          </cell>
          <cell r="B216" t="str">
            <v>DE ÍNDICES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>
            <v>135795</v>
          </cell>
          <cell r="B217" t="str">
            <v>OTROS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A218">
            <v>135800</v>
          </cell>
          <cell r="B218" t="str">
            <v>SWAPS – DE COBERTURA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>
            <v>135805</v>
          </cell>
          <cell r="B219" t="str">
            <v>DE MONEDAS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A220">
            <v>135810</v>
          </cell>
          <cell r="B220" t="str">
            <v>DE TASAS DE INTERÉS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>
            <v>135895</v>
          </cell>
          <cell r="B221" t="str">
            <v>OTROS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A222">
            <v>135900</v>
          </cell>
          <cell r="B222" t="str">
            <v>OPCIONES DE COBERTURA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>
            <v>135905</v>
          </cell>
          <cell r="B223" t="str">
            <v>COMPRA CALLS DE MONEDAS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A224">
            <v>135910</v>
          </cell>
          <cell r="B224" t="str">
            <v>COMPRA CALLS DE TASAS DE INTERÉS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>
            <v>135915</v>
          </cell>
          <cell r="B225" t="str">
            <v>COMPRA CALLS DE TÍTULOS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A226">
            <v>135920</v>
          </cell>
          <cell r="B226" t="str">
            <v>COMPRA CALLS DE ÍNDICES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>
            <v>135925</v>
          </cell>
          <cell r="B227" t="str">
            <v>COMPRA CALLS – OTRAS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A228">
            <v>135930</v>
          </cell>
          <cell r="B228" t="str">
            <v>COMPRA PUTS DE MONEDAS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>
            <v>135935</v>
          </cell>
          <cell r="B229" t="str">
            <v>COMPRA PUTS DE TASAS DE INTERÉS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A230">
            <v>135940</v>
          </cell>
          <cell r="B230" t="str">
            <v>COMPRA PUTS DE TÍTULOS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>
            <v>135945</v>
          </cell>
          <cell r="B231" t="str">
            <v>COMPRA PUTS DE ÍNDICES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A232">
            <v>135950</v>
          </cell>
          <cell r="B232" t="str">
            <v>COMPRA PUTS – OTRAS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>
            <v>136000</v>
          </cell>
          <cell r="B233" t="str">
            <v>IINVERSIONES DERECHOS FIDUCIARIOS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>
            <v>138000</v>
          </cell>
          <cell r="B234" t="str">
            <v>OTRAS INVERSIONES DE LAS RESERVAS INTERNACIONALES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>
            <v>138005</v>
          </cell>
          <cell r="B235" t="str">
            <v>PORTAFOLIO  EN ADMINISTRACION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A236">
            <v>138010</v>
          </cell>
          <cell r="B236" t="str">
            <v>OTRAS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>
            <v>138100</v>
          </cell>
          <cell r="B237" t="str">
            <v>MECANISMOS ESPECIALES DE PAGOS INTERNACIONALES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>
            <v>138105</v>
          </cell>
          <cell r="B238" t="str">
            <v>DERECHOS ESPECIALES DE GIRO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A239">
            <v>138110</v>
          </cell>
          <cell r="B239" t="str">
            <v>PESOS ANDINOS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>
            <v>138115</v>
          </cell>
          <cell r="B240" t="str">
            <v>CONVENIOS INTERNACIONALES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A241">
            <v>138120</v>
          </cell>
          <cell r="B241" t="str">
            <v>COMPENSACIONES PENDIENTES DE PAGO - VENCIDAS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>
            <v>138195</v>
          </cell>
          <cell r="B242" t="str">
            <v>OTROS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A243">
            <v>138200</v>
          </cell>
          <cell r="B243" t="str">
            <v>APORTES EN ORGANISMOS Y ENTIDADES INTERNACIONALES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>
            <v>138205</v>
          </cell>
          <cell r="B244" t="str">
            <v>FONDO MONETARIO INTERNACIONAL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A245">
            <v>138210</v>
          </cell>
          <cell r="B245" t="str">
            <v>FONDO LATINOAMERICANO DE RESERVAS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>
            <v>138215</v>
          </cell>
          <cell r="B246" t="str">
            <v>ASOCIACION INTERNACIONAL DE FOMENTO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A247">
            <v>138220</v>
          </cell>
          <cell r="B247" t="str">
            <v>BANCO INTERAMERICANO DE DESARROLLO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>
            <v>138225</v>
          </cell>
          <cell r="B248" t="str">
            <v>BANCO MUNDIAL (BIRF)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A249">
            <v>138230</v>
          </cell>
          <cell r="B249" t="str">
            <v>BANCO DE DESARROLLO DEL CARIBE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>
            <v>138235</v>
          </cell>
          <cell r="B250" t="str">
            <v>CORPORACION ANDINA DE FOMENTO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A251">
            <v>138240</v>
          </cell>
          <cell r="B251" t="str">
            <v>CORPORACION FINANCIERA INTERNACIONAL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>
            <v>138245</v>
          </cell>
          <cell r="B252" t="str">
            <v>CORPORACION INTERAMERICANA DE INVERSION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A253">
            <v>138250</v>
          </cell>
          <cell r="B253" t="str">
            <v>BANCO DE PAGOS INTERNACIONALES - BPI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>
            <v>139000</v>
          </cell>
          <cell r="B254" t="str">
            <v>DETERIORO INVERSIONES A COSTO AMORTIZADO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>
            <v>139005</v>
          </cell>
          <cell r="B255" t="str">
            <v>INSTRUMENTOS DE DEUDA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A256">
            <v>139010</v>
          </cell>
          <cell r="B256" t="str">
            <v>INSTRUMENTOS DE PATRIMONIO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>
            <v>139500</v>
          </cell>
          <cell r="B257" t="str">
            <v>DETERIORO EN INVERSIONES A VALOR RAZONABLE CON CAMBIOS EN EL ORI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139500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>
            <v>140000</v>
          </cell>
          <cell r="B258" t="str">
            <v>CARTERA DE CRÉDITOS Y OPERACIONES DE LEASING FINANCIERO</v>
          </cell>
          <cell r="C258">
            <v>5915404993969.2002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5970378796140.5098</v>
          </cell>
          <cell r="Q258">
            <v>140000</v>
          </cell>
          <cell r="R258">
            <v>5915404993969.2002</v>
          </cell>
          <cell r="S258">
            <v>5970378796140.5098</v>
          </cell>
          <cell r="T258">
            <v>5915404993969.2002</v>
          </cell>
        </row>
        <row r="259">
          <cell r="A259">
            <v>140200</v>
          </cell>
          <cell r="B259" t="str">
            <v>CON GARANTÍA HIPOTECARIA (CAPITALIZADORAS)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>
            <v>140205</v>
          </cell>
          <cell r="B260" t="str">
            <v>CATEGORÍA A RIESGO NORMAL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A261">
            <v>140210</v>
          </cell>
          <cell r="B261" t="str">
            <v>CATEGORÍA B RIESGO ACEPTABLE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>
            <v>140215</v>
          </cell>
          <cell r="B262" t="str">
            <v>CATEGORÍA C RIESGO APRECIABLE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A263">
            <v>140220</v>
          </cell>
          <cell r="B263" t="str">
            <v>CATEGORÍA D RIESGO SIGNIFICATIVO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>
            <v>140225</v>
          </cell>
          <cell r="B264" t="str">
            <v>CATEGORÍA E RIESGO DE INCOBRABILIDAD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A265">
            <v>140400</v>
          </cell>
          <cell r="B265" t="str">
            <v>CARTERA DE VIVIENDA Y OPERACIONES DE  LEASING HABITACIONAL</v>
          </cell>
          <cell r="C265">
            <v>3725463631.96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3705392016.8400002</v>
          </cell>
          <cell r="Q265">
            <v>140400</v>
          </cell>
          <cell r="R265">
            <v>3725463631.96</v>
          </cell>
          <cell r="S265">
            <v>3705392016.8400002</v>
          </cell>
          <cell r="T265">
            <v>3725463631.96</v>
          </cell>
        </row>
        <row r="266">
          <cell r="A266">
            <v>140405</v>
          </cell>
          <cell r="B266" t="str">
            <v>CATEGORÍA A RIESGO NORMAL CARTERA DE VIVIENDA</v>
          </cell>
          <cell r="C266">
            <v>3659802628.27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3705392016.8400002</v>
          </cell>
          <cell r="Q266">
            <v>140405</v>
          </cell>
          <cell r="R266">
            <v>3659802628.27</v>
          </cell>
          <cell r="S266">
            <v>3705392016.8400002</v>
          </cell>
          <cell r="T266">
            <v>3659802628.27</v>
          </cell>
        </row>
        <row r="267">
          <cell r="A267">
            <v>140410</v>
          </cell>
          <cell r="B267" t="str">
            <v>CATEGORÍA A RIESGO NORMAL LEASING HABITACIONAL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>
            <v>140415</v>
          </cell>
          <cell r="B268" t="str">
            <v>CATEGORÍA B RIESGO ACEPTABLE CARTERA DE VIVIENDA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A269">
            <v>140420</v>
          </cell>
          <cell r="B269" t="str">
            <v>CATEGORÍA B RIESGO ACEPTABLE LEASING HABITACIONAL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>
            <v>140425</v>
          </cell>
          <cell r="B270" t="str">
            <v>CATEGORÍA C RIESGO APRECIABLE CARTERA DE VIVIENDA</v>
          </cell>
          <cell r="C270">
            <v>65661003.689999998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A271">
            <v>140430</v>
          </cell>
          <cell r="B271" t="str">
            <v>CATEGORÍA C RIESGO APRECIABLE LEASING HABITACIONAL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>
            <v>140435</v>
          </cell>
          <cell r="B272" t="str">
            <v>CATEGORÍA D RIESGO SIGNIFICATIVO CARTERA DE VIVIENDA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A273">
            <v>140440</v>
          </cell>
          <cell r="B273" t="str">
            <v>CATEGORÍA D RIESGO SIGNIFICATIVO LEASING HABITACIONAL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>
            <v>140445</v>
          </cell>
          <cell r="B274" t="str">
            <v>CATEGORÍA E RIESGO DE INCOBRABILIDAD CARTERA DE VIVIENDA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A275">
            <v>140450</v>
          </cell>
          <cell r="B275" t="str">
            <v>CATEGORÍA E RIESGO DE INCOBRABILIDAD LEASING HABITACIONAL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>
            <v>140500</v>
          </cell>
          <cell r="B276" t="str">
            <v>SOBRE TÍTULOS DE CAPITALIZACIÓN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>
            <v>140505</v>
          </cell>
          <cell r="B277" t="str">
            <v>PLANES TRADICIONALES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A278">
            <v>140510</v>
          </cell>
          <cell r="B278" t="str">
            <v>PLANES EN UVR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>
            <v>140600</v>
          </cell>
          <cell r="B279" t="str">
            <v>CARTERA DE CRÉDITOS – ACTIVIDAD ASEGURADORA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>
            <v>140605</v>
          </cell>
          <cell r="B280" t="str">
            <v>CON GARANTÍA HIPOTECARIA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A281">
            <v>140610</v>
          </cell>
          <cell r="B281" t="str">
            <v>CON GARANTÍA PRENDARIA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>
            <v>140800</v>
          </cell>
          <cell r="B282" t="str">
            <v>CARTERA Y OPERACIONES DE LEASING DE CONSUMO</v>
          </cell>
          <cell r="C282">
            <v>578153732.47000003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392613934.23000002</v>
          </cell>
          <cell r="Q282">
            <v>140800</v>
          </cell>
          <cell r="R282">
            <v>578153732.47000003</v>
          </cell>
          <cell r="S282">
            <v>392613934.23000002</v>
          </cell>
          <cell r="T282">
            <v>578153732.47000003</v>
          </cell>
        </row>
        <row r="283">
          <cell r="A283">
            <v>140805</v>
          </cell>
          <cell r="B283" t="str">
            <v>CATEGORÍA A RIESGO NORMAL CARTERA Y OPERACIONES DE LEASING DE CONSUMO</v>
          </cell>
          <cell r="C283">
            <v>576735205.47000003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392613934.23000002</v>
          </cell>
          <cell r="Q283">
            <v>140805</v>
          </cell>
          <cell r="R283">
            <v>576735205.47000003</v>
          </cell>
          <cell r="S283">
            <v>392613934.23000002</v>
          </cell>
          <cell r="T283">
            <v>576735205.47000003</v>
          </cell>
        </row>
        <row r="284">
          <cell r="A284">
            <v>140810</v>
          </cell>
          <cell r="B284" t="str">
            <v>CATEGORÍA B RIESGO ACEPTABLE CARTERA Y OPERACIONES DE LEASING DE CONSUMO</v>
          </cell>
          <cell r="C284">
            <v>1418527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Q284">
            <v>140810</v>
          </cell>
          <cell r="R284">
            <v>1418527</v>
          </cell>
          <cell r="S284">
            <v>0</v>
          </cell>
          <cell r="T284">
            <v>1418527</v>
          </cell>
        </row>
        <row r="285">
          <cell r="A285">
            <v>140815</v>
          </cell>
          <cell r="B285" t="str">
            <v>CATEGORÍA C RIESGO APRECIABLE CARTERA Y OPERACIONES DE LEASING DE CONSUMO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A286">
            <v>140820</v>
          </cell>
          <cell r="B286" t="str">
            <v>CATEGORÍA D RIESGO SIGNIFICATIVO CARTERA  Y OPERACIONES DE LEASING DE CONSUMO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>
            <v>140825</v>
          </cell>
          <cell r="B287" t="str">
            <v>CATEGORÍA E RIESGO DE INCOBRABILIDAD CARTERA Y OPERACIONES DE LEASING DE CONSUMO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A288">
            <v>141000</v>
          </cell>
          <cell r="B288" t="str">
            <v>CARTERA Y OPERACIONES DE LEASING COMERCIALES</v>
          </cell>
          <cell r="C288">
            <v>5928632160660.0098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6000569331957.4297</v>
          </cell>
          <cell r="Q288">
            <v>141000</v>
          </cell>
          <cell r="R288">
            <v>5928632160660.0098</v>
          </cell>
          <cell r="S288">
            <v>6000569331957.4297</v>
          </cell>
          <cell r="T288">
            <v>5928632160660.0098</v>
          </cell>
        </row>
        <row r="289">
          <cell r="A289">
            <v>141005</v>
          </cell>
          <cell r="B289" t="str">
            <v>CATEGORÍA A RIESGO NORMAL CARTERA Y OPERACIONES DE LEASING COMERCIALES</v>
          </cell>
          <cell r="C289">
            <v>5827593988352.9902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5887934035177.6299</v>
          </cell>
          <cell r="Q289">
            <v>141005</v>
          </cell>
          <cell r="R289">
            <v>5827593988352.9902</v>
          </cell>
          <cell r="S289">
            <v>5887934035177.6299</v>
          </cell>
          <cell r="T289">
            <v>5827593988352.9902</v>
          </cell>
        </row>
        <row r="290">
          <cell r="A290">
            <v>141010</v>
          </cell>
          <cell r="B290" t="str">
            <v>CATEGORÍA B RIESGO ACEPTABLE CARTERA Y OPERACIONES DE LEASING COMERCIALES</v>
          </cell>
          <cell r="C290">
            <v>42217115366.139999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29089745467.970001</v>
          </cell>
          <cell r="Q290">
            <v>141010</v>
          </cell>
          <cell r="R290">
            <v>42217115366.139999</v>
          </cell>
          <cell r="S290">
            <v>29089745467.970001</v>
          </cell>
          <cell r="T290">
            <v>42217115366.139999</v>
          </cell>
        </row>
        <row r="291">
          <cell r="A291">
            <v>141015</v>
          </cell>
          <cell r="B291" t="str">
            <v>CATEGORÍA C RIESGO APRECIABLE, CARTERA Y OPERACIONES  DE LEASING COMERCIALES</v>
          </cell>
          <cell r="C291">
            <v>16732156476.969999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9808373940.8999996</v>
          </cell>
          <cell r="Q291">
            <v>141015</v>
          </cell>
          <cell r="R291">
            <v>16732156476.969999</v>
          </cell>
          <cell r="S291">
            <v>9808373940.8999996</v>
          </cell>
          <cell r="T291">
            <v>16732156476.969999</v>
          </cell>
        </row>
        <row r="292">
          <cell r="A292">
            <v>141020</v>
          </cell>
          <cell r="B292" t="str">
            <v>CATEGORÍA D RIESGO SIGNIFICATIVO CARTERA  Y OPERACIONES DE LEASING COMERCIALES</v>
          </cell>
          <cell r="C292">
            <v>27232068202.41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59550228862.93</v>
          </cell>
          <cell r="Q292">
            <v>141020</v>
          </cell>
          <cell r="R292">
            <v>27232068202.41</v>
          </cell>
          <cell r="S292">
            <v>59550228862.93</v>
          </cell>
          <cell r="T292">
            <v>27232068202.41</v>
          </cell>
        </row>
        <row r="293">
          <cell r="A293">
            <v>141025</v>
          </cell>
          <cell r="B293" t="str">
            <v>CATEGORÍA E RIESGO DE INCOBRABILIDAD CARTERA Y OPERACIONES DE LEASING COMERCIALES</v>
          </cell>
          <cell r="C293">
            <v>14856832261.5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14186948508</v>
          </cell>
          <cell r="Q293">
            <v>141025</v>
          </cell>
          <cell r="R293">
            <v>14856832261.5</v>
          </cell>
          <cell r="S293">
            <v>14186948508</v>
          </cell>
          <cell r="T293">
            <v>14856832261.5</v>
          </cell>
        </row>
        <row r="294">
          <cell r="A294">
            <v>141200</v>
          </cell>
          <cell r="B294" t="str">
            <v>CARTERA Y LEASING DE MICROCRÉDITOS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>
            <v>141205</v>
          </cell>
          <cell r="B295" t="str">
            <v>CATEGORÍA A RIESGO NORMAL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A296">
            <v>141210</v>
          </cell>
          <cell r="B296" t="str">
            <v>CATEGORÍA B RIESGO ACEPTABLE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>
            <v>141215</v>
          </cell>
          <cell r="B297" t="str">
            <v>CATEGORÍA C RIESGO APRECIABLE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A298">
            <v>141220</v>
          </cell>
          <cell r="B298" t="str">
            <v>CATEGORÍA D RIESGO SIGNIFICATIVO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>
            <v>141225</v>
          </cell>
          <cell r="B299" t="str">
            <v>CATEGORÍA E RIESGO DE INCOBRABILIDAD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A300">
            <v>141300</v>
          </cell>
          <cell r="B300" t="str">
            <v>OTRA CARTERA DE CRÉDITOS ADMINISTRADA EN NEGOCIOS FIDUCIARIOS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>
            <v>141400</v>
          </cell>
          <cell r="B301" t="str">
            <v>PRÉSTAMOS A EMPLEADOS</v>
          </cell>
          <cell r="C301">
            <v>12489776855.540001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12785568358.620001</v>
          </cell>
          <cell r="Q301">
            <v>141400</v>
          </cell>
          <cell r="R301">
            <v>12489776855.540001</v>
          </cell>
          <cell r="S301">
            <v>12785568358.620001</v>
          </cell>
          <cell r="T301">
            <v>12489776855.540001</v>
          </cell>
        </row>
        <row r="302">
          <cell r="A302">
            <v>141405</v>
          </cell>
          <cell r="B302" t="str">
            <v>CATEGORÍA A RIESGO NORMAL, VIVIENDA</v>
          </cell>
          <cell r="C302">
            <v>10897546710.65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11677248744.889999</v>
          </cell>
          <cell r="Q302">
            <v>141405</v>
          </cell>
          <cell r="R302">
            <v>10897546710.65</v>
          </cell>
          <cell r="S302">
            <v>11677248744.889999</v>
          </cell>
          <cell r="T302">
            <v>10897546710.65</v>
          </cell>
        </row>
        <row r="303">
          <cell r="A303">
            <v>141410</v>
          </cell>
          <cell r="B303" t="str">
            <v>CATEGORÍA B RIESGO ACEPTABLE, VIVIENDA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>
            <v>141415</v>
          </cell>
          <cell r="B304" t="str">
            <v>CATEGORÍA C RIESGO APRECIABLE, VIVIENDA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A305">
            <v>141420</v>
          </cell>
          <cell r="B305" t="str">
            <v>CATEGORÍA D RIESGO SIGNIFICATIVO, VIVIENDA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>
            <v>141425</v>
          </cell>
          <cell r="B306" t="str">
            <v>CATEGORÍA E RIESGO DE INCOBRABILIDAD, VIVIENDA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A307">
            <v>141430</v>
          </cell>
          <cell r="B307" t="str">
            <v>CATEGORÍA A RIESGO NORMAL, LEASING HABITACIONAL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>
            <v>141435</v>
          </cell>
          <cell r="B308" t="str">
            <v>CATEGORÍA B RIESGO ACEPTABLE, LEASING HABITACIONAL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A309">
            <v>141440</v>
          </cell>
          <cell r="B309" t="str">
            <v>CATEGORÍA C RIESGO APRECIABLE, LEASING HABITACIONAL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>
            <v>141445</v>
          </cell>
          <cell r="B310" t="str">
            <v>CATEGORÍA D RIESGO SIGNIFICATIVO, LEASING HABITACIONAL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A311">
            <v>141450</v>
          </cell>
          <cell r="B311" t="str">
            <v>CATEGORÍA E RIESGO DE INCOBRABILIDAD, LEASING HABITACIONAL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>
            <v>141460</v>
          </cell>
          <cell r="B312" t="str">
            <v>CATEGORÍA A RIESGO NORMAL, CONSUMO</v>
          </cell>
          <cell r="C312">
            <v>1592230144.8900001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1108319613.73</v>
          </cell>
          <cell r="Q312">
            <v>141460</v>
          </cell>
          <cell r="R312">
            <v>1592230144.8900001</v>
          </cell>
          <cell r="S312">
            <v>1108319613.73</v>
          </cell>
          <cell r="T312">
            <v>1592230144.8900001</v>
          </cell>
        </row>
        <row r="313">
          <cell r="A313">
            <v>141465</v>
          </cell>
          <cell r="B313" t="str">
            <v>CATEGORÍA B RIESGO ACEPTABLE, CONSUMO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A314">
            <v>141470</v>
          </cell>
          <cell r="B314" t="str">
            <v>CATEGORÍA C RIESGO APRECIABLE, CONSUMO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>
            <v>141475</v>
          </cell>
          <cell r="B315" t="str">
            <v>CATEGORÍA D RIESGO SIGNIFICATIVO, CONSUMO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A316">
            <v>141480</v>
          </cell>
          <cell r="B316" t="str">
            <v>CATEGORÍA E RIESGO DE INCOBRABILIDAD, CONSUMO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>
            <v>141600</v>
          </cell>
          <cell r="B317" t="str">
            <v xml:space="preserve">DERECHOS DE TRANSFERENCIA DE CARTERA DE CRÉDITOS POR OPERACIONES DE APOYOS TRANSITORIOS DE LIQUIDEZ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>
            <v>141605</v>
          </cell>
          <cell r="B318" t="str">
            <v>VIVIENDA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A319">
            <v>141610</v>
          </cell>
          <cell r="B319" t="str">
            <v>CONSUMO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>
            <v>141615</v>
          </cell>
          <cell r="B320" t="str">
            <v>MICROCRÉDITO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141620</v>
          </cell>
          <cell r="B321" t="str">
            <v>COMERCIAL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142000</v>
          </cell>
          <cell r="B322" t="str">
            <v>SOBRE PÓLIZAS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142005</v>
          </cell>
          <cell r="B323" t="str">
            <v>VIDA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A324">
            <v>142010</v>
          </cell>
          <cell r="B324" t="str">
            <v>DE AHORRO CON PARTICIPACIÓN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>
            <v>142015</v>
          </cell>
          <cell r="B325" t="str">
            <v>EMITIDAS EN UVR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A326">
            <v>142400</v>
          </cell>
          <cell r="B326" t="str">
            <v>OTROS CONCEPTOS - ACTIVIDAD ASEGURADORA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142405</v>
          </cell>
          <cell r="B327" t="str">
            <v>POR FINANCIACIÓN DE PRIMAS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A328">
            <v>142495</v>
          </cell>
          <cell r="B328" t="str">
            <v>OTROS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148700</v>
          </cell>
          <cell r="B329" t="str">
            <v>DETERIORO COMPONENTE CONTRACÍCLICO INDIVIDUAL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148700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148705</v>
          </cell>
          <cell r="B330" t="str">
            <v>CRÉDITOS Y OPERACIONES DE LEASING DE CONSUMO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148705</v>
          </cell>
          <cell r="R330">
            <v>0</v>
          </cell>
          <cell r="S330">
            <v>0</v>
          </cell>
          <cell r="T330">
            <v>0</v>
          </cell>
        </row>
        <row r="331">
          <cell r="A331">
            <v>148710</v>
          </cell>
          <cell r="B331" t="str">
            <v>CRÉDITOS Y OPERACIONES DE LEASING COMERCIALES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148710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>
            <v>148800</v>
          </cell>
          <cell r="B332" t="str">
            <v>DETERIORO (PROVISIÓN) PRÉSTAMOS A  EMPLEADOS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148800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>
            <v>148805</v>
          </cell>
          <cell r="B333" t="str">
            <v>CATEGORÍA A RIESGO NORMAL, VIVIENDA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Q333">
            <v>148805</v>
          </cell>
          <cell r="R333">
            <v>0</v>
          </cell>
          <cell r="S333">
            <v>0</v>
          </cell>
          <cell r="T333">
            <v>0</v>
          </cell>
        </row>
        <row r="334">
          <cell r="A334">
            <v>148810</v>
          </cell>
          <cell r="B334" t="str">
            <v>CATEGORÍA B RIESGO ACEPTABLE, VIVIENDA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>
            <v>148815</v>
          </cell>
          <cell r="B335" t="str">
            <v>CATEGORÍA C RIESGO APRECIABLE, VIVIENDA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A336">
            <v>148820</v>
          </cell>
          <cell r="B336" t="str">
            <v>CATEGORÍA D RIESGO SIGNIFICATIVO, VIVIENDA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>
            <v>148825</v>
          </cell>
          <cell r="B337" t="str">
            <v>CATEGORÍA E RIESGO DE INCOBRABILIDAD, VIVIENDA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148830</v>
          </cell>
          <cell r="B338" t="str">
            <v>CATEGORÍA A RIESGO NORMAL, LEASING HABITACIONAL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148835</v>
          </cell>
          <cell r="B339" t="str">
            <v>CATEGORÍA B RIESGO ACEPTABLE, LEASING HABITACIONAL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A340">
            <v>148840</v>
          </cell>
          <cell r="B340" t="str">
            <v>CATEGORÍA C RIESGO APRECIABLE, LEASING HABITACIONAL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>
            <v>148845</v>
          </cell>
          <cell r="B341" t="str">
            <v>CATEGORÍA D RIESGO SIGNIFICATIVO, LEASING HABITACIONAL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A342">
            <v>148850</v>
          </cell>
          <cell r="B342" t="str">
            <v>CATEGORÍA E RIESGO DE INCOBRABILIDAD, LEASING HABITACIONAL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148860</v>
          </cell>
          <cell r="B343" t="str">
            <v>CATEGORÍA A RIESGO NORMAL, CONSUMO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Q343">
            <v>148860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148865</v>
          </cell>
          <cell r="B344" t="str">
            <v>CATEGORÍA B RIESGO ACEPTABLE, CONSUMO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148870</v>
          </cell>
          <cell r="B345" t="str">
            <v>CATEGORÍA C RIESGO APRECIABLE, CONSUMO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>
            <v>148875</v>
          </cell>
          <cell r="B346" t="str">
            <v>CATEGORÍA D RIESGO SIGNIFICATIVO, CONSUMO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A347">
            <v>148880</v>
          </cell>
          <cell r="B347" t="str">
            <v>CATEGORÍA E RIESGO DE INCOBRABILIDAD, CONSUMO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148900</v>
          </cell>
          <cell r="B348" t="str">
            <v>DETERIORO (PROVISIÓN) CARTERA DE VIVIENDA Y LEASING HABITACIONAL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148900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148905</v>
          </cell>
          <cell r="B349" t="str">
            <v>CATEGORÍA A - CRÉDITO NORMAL CARTERA DE VIVIENDA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148905</v>
          </cell>
          <cell r="R349">
            <v>0</v>
          </cell>
          <cell r="S349">
            <v>0</v>
          </cell>
          <cell r="T349">
            <v>0</v>
          </cell>
        </row>
        <row r="350">
          <cell r="A350">
            <v>148910</v>
          </cell>
          <cell r="B350" t="str">
            <v>CATEGORÍA A - CRÉDITO NORMAL LEASING HABITACIONAL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>
            <v>148915</v>
          </cell>
          <cell r="B351" t="str">
            <v>CATEGORÍA B - CRÉDITO ACEPTABLE CARTERA DE VIVIENDA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A352">
            <v>148920</v>
          </cell>
          <cell r="B352" t="str">
            <v>CATEGORÍA B - CRÉDITO ACEPTABLE LEASING HABITACIONAL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>
            <v>148925</v>
          </cell>
          <cell r="B353" t="str">
            <v>CATEGORÍA C - CRÉDITO APRECIABLE CARTERA DE VIVIENDA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Q353">
            <v>148925</v>
          </cell>
          <cell r="R353">
            <v>0</v>
          </cell>
          <cell r="S353">
            <v>0</v>
          </cell>
          <cell r="T353">
            <v>0</v>
          </cell>
        </row>
        <row r="354">
          <cell r="A354">
            <v>148930</v>
          </cell>
          <cell r="B354" t="str">
            <v>CATEGORÍA C - CRÉDITO APRECIABLE  LEASING HABITACIONAL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148935</v>
          </cell>
          <cell r="B355" t="str">
            <v>CATEGORÍA D - CRÉDITO SIGNIFICATIVO CARTERA DE VIVIENDA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A356">
            <v>148940</v>
          </cell>
          <cell r="B356" t="str">
            <v>CATEGORÍA D - CRÉDITO SIGNIFICATIVO LEASING HABITACIONAL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>
            <v>148945</v>
          </cell>
          <cell r="B357" t="str">
            <v>CATEGORÍA E -  CRÉDITO IRRECUPERABLE CARTERA DE VIVIENDA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A358">
            <v>148950</v>
          </cell>
          <cell r="B358" t="str">
            <v>CATEGORÍA E -  CRÉDITO IRRECUPERABLE  LEASING HABITACIONAL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149100</v>
          </cell>
          <cell r="B359" t="str">
            <v>DETERIORO (PROVISIÓN) CARTERA  Y OPERACIONES DE LEASING DE CONSUMO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149100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>
            <v>149105</v>
          </cell>
          <cell r="B360" t="str">
            <v>CATEGORÍA A - CRÉDITO NORMAL CARTERA DE CONSUMO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149105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149110</v>
          </cell>
          <cell r="B361" t="str">
            <v xml:space="preserve">CATEGORÍA B - CRÉDITO ACEPTABLE CARTERA DE CONSUMO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>
            <v>149115</v>
          </cell>
          <cell r="B362" t="str">
            <v>CATEGORÍA C - CRÉDITO APRECIABLE CARTERA DE CONSUMO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149120</v>
          </cell>
          <cell r="B363" t="str">
            <v>CATEGORÍA D - CRÉDITO SIGNIFICATIVO CARTERA DE CONSUMO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>
            <v>149125</v>
          </cell>
          <cell r="B364" t="str">
            <v>CATEGORÍA E - CRÉDITO IRRECUPERABLE CARTERA DE CONSUMO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A365">
            <v>149300</v>
          </cell>
          <cell r="B365" t="str">
            <v>DETERIORO (PROVISIÓN)  MICROCRÉDITOS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>
            <v>149305</v>
          </cell>
          <cell r="B366" t="str">
            <v>CATEGORÍA A - CRÉDITO NORMAL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A367">
            <v>149310</v>
          </cell>
          <cell r="B367" t="str">
            <v>CATEGORÍA B - CRÉDITO ACEPTABLE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>
            <v>149315</v>
          </cell>
          <cell r="B368" t="str">
            <v>CATEGORÍA C - CRÉDITO APRECIABLE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A369">
            <v>149320</v>
          </cell>
          <cell r="B369" t="str">
            <v>CATEGORÍA D - CRÉDITO SIGNIFICATIVO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>
            <v>149325</v>
          </cell>
          <cell r="B370" t="str">
            <v>CATEGORÍA E -  CRÉDITO IRRECUPERABLE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A371">
            <v>149400</v>
          </cell>
          <cell r="B371" t="str">
            <v>DETERIORO (PROVISIÓN) OTRA CARTERA DE CRÉDITO ADMNISTRADA A TRAVÉS DE NEGOCIOS FIDUCIARIOS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>
            <v>149500</v>
          </cell>
          <cell r="B372" t="str">
            <v>DETERIORO (PROVISIÓN) CRÉDITOS Y OPERACIONES DE LEASING COMERCIALES</v>
          </cell>
          <cell r="C372">
            <v>30020560910.779999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47074110126.610001</v>
          </cell>
          <cell r="Q372">
            <v>149500</v>
          </cell>
          <cell r="R372">
            <v>30020560910.779999</v>
          </cell>
          <cell r="S372">
            <v>47074110126.610001</v>
          </cell>
          <cell r="T372">
            <v>30020560910.779999</v>
          </cell>
        </row>
        <row r="373">
          <cell r="A373">
            <v>149505</v>
          </cell>
          <cell r="B373" t="str">
            <v>CATEGORÍA A - CRÉDITO NORMAL</v>
          </cell>
          <cell r="C373">
            <v>1191666667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Q373">
            <v>149505</v>
          </cell>
          <cell r="R373">
            <v>1191666667</v>
          </cell>
          <cell r="S373">
            <v>0</v>
          </cell>
          <cell r="T373">
            <v>1191666667</v>
          </cell>
        </row>
        <row r="374">
          <cell r="A374">
            <v>149510</v>
          </cell>
          <cell r="B374" t="str">
            <v>CATEGORÍA B - CRÉDITO ACEPTABLE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403278218</v>
          </cell>
          <cell r="Q374">
            <v>149510</v>
          </cell>
          <cell r="R374">
            <v>0</v>
          </cell>
          <cell r="S374">
            <v>403278218</v>
          </cell>
          <cell r="T374">
            <v>0</v>
          </cell>
        </row>
        <row r="375">
          <cell r="A375">
            <v>149515</v>
          </cell>
          <cell r="B375" t="str">
            <v>CATEGORÍA C - CRÉDITO APRECIABLE</v>
          </cell>
          <cell r="C375">
            <v>2850185825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1908030711.8800001</v>
          </cell>
          <cell r="Q375">
            <v>149515</v>
          </cell>
          <cell r="R375">
            <v>2850185825</v>
          </cell>
          <cell r="S375">
            <v>1908030711.8800001</v>
          </cell>
          <cell r="T375">
            <v>2850185825</v>
          </cell>
        </row>
        <row r="376">
          <cell r="A376">
            <v>149520</v>
          </cell>
          <cell r="B376" t="str">
            <v>CATEGORÍA D - CRÉDITO SIGNIFICATIVO</v>
          </cell>
          <cell r="C376">
            <v>11119001157.280001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33203082189.73</v>
          </cell>
          <cell r="Q376">
            <v>149520</v>
          </cell>
          <cell r="R376">
            <v>11119001157.280001</v>
          </cell>
          <cell r="S376">
            <v>33203082189.73</v>
          </cell>
          <cell r="T376">
            <v>11119001157.280001</v>
          </cell>
        </row>
        <row r="377">
          <cell r="A377">
            <v>149525</v>
          </cell>
          <cell r="B377" t="str">
            <v>CATEGORÍA E -  CRÉDITO IRRECUPERABLE</v>
          </cell>
          <cell r="C377">
            <v>14859707261.5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11559719007</v>
          </cell>
          <cell r="Q377">
            <v>149525</v>
          </cell>
          <cell r="R377">
            <v>14859707261.5</v>
          </cell>
          <cell r="S377">
            <v>11559719007</v>
          </cell>
          <cell r="T377">
            <v>14859707261.5</v>
          </cell>
        </row>
        <row r="378">
          <cell r="A378">
            <v>149600</v>
          </cell>
          <cell r="B378" t="str">
            <v>DETERIORO CARTERA SOBRE TÍTULOS DE CAPITALIZACIÓN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>
            <v>149605</v>
          </cell>
          <cell r="B379" t="str">
            <v>PLANES TRADICIONALES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A380">
            <v>149610</v>
          </cell>
          <cell r="B380" t="str">
            <v>PLANES EN UVR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>
            <v>149700</v>
          </cell>
          <cell r="B381" t="str">
            <v xml:space="preserve">DETERIORO CARTERA ENTIDADES ASEGURADORAS 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>
            <v>149705</v>
          </cell>
          <cell r="B382" t="str">
            <v>CON GARANTÍA HIPOTECARIA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A383">
            <v>149710</v>
          </cell>
          <cell r="B383" t="str">
            <v>CON GARANTÍA PRENDARIA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>
            <v>149800</v>
          </cell>
          <cell r="B384" t="str">
            <v>DETERIORO (PROVISIÓN) GENERAL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Q384">
            <v>149800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>
            <v>149805</v>
          </cell>
          <cell r="B385" t="str">
            <v>VIVIENDA Y LEASING HABITACIONAL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A386">
            <v>149810</v>
          </cell>
          <cell r="B386" t="str">
            <v>MICROCREDITO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>
            <v>149815</v>
          </cell>
          <cell r="B387" t="str">
            <v>CONSUMO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A388">
            <v>149820</v>
          </cell>
          <cell r="B388" t="str">
            <v>COMERCIAL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Q388">
            <v>149820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>
            <v>149900</v>
          </cell>
          <cell r="B389" t="str">
            <v xml:space="preserve">DETERIORO OTROS CONCEPTOS DE CARTERA DE CRÉDITOS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>
            <v>149905</v>
          </cell>
          <cell r="B390" t="str">
            <v>SOBRE PÓLIZAS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A391">
            <v>149910</v>
          </cell>
          <cell r="B391" t="str">
            <v>POR FINANCIACIÓN DE PRIMAS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>
            <v>149995</v>
          </cell>
          <cell r="B392" t="str">
            <v>OTROS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A393">
            <v>150000</v>
          </cell>
          <cell r="B393" t="str">
            <v>INVENTARIOS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>
            <v>150500</v>
          </cell>
          <cell r="B394" t="str">
            <v xml:space="preserve">MATERIAS PRIMAS 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151000</v>
          </cell>
          <cell r="B395" t="str">
            <v>BIENES PRODUCIDOS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>
            <v>151500</v>
          </cell>
          <cell r="B396" t="str">
            <v xml:space="preserve">PRODUCTOS EN PROCESO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>
            <v>152000</v>
          </cell>
          <cell r="B397" t="str">
            <v xml:space="preserve">OBRAS DE CONSTRUCCIÓN EN CURSO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>
            <v>152005</v>
          </cell>
          <cell r="B398" t="str">
            <v>COSTO TERRENOS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A399">
            <v>152010</v>
          </cell>
          <cell r="B399" t="str">
            <v>COSTOS DIRECTOS PRELIMINARES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>
            <v>152015</v>
          </cell>
          <cell r="B400" t="str">
            <v>COSTOS DIRECTOS OBRA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A401">
            <v>152020</v>
          </cell>
          <cell r="B401" t="str">
            <v>COSTOS INDIRECTOS PLANOS, LICENCIAS Y ESTUDIOS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>
            <v>152025</v>
          </cell>
          <cell r="B402" t="str">
            <v>COSTOS INDIRECTOS PUBLICIDAD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A403">
            <v>152030</v>
          </cell>
          <cell r="B403" t="str">
            <v>COSTOS INDIRECTOS COMISIONES FIDUCIARIAS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>
            <v>152035</v>
          </cell>
          <cell r="B404" t="str">
            <v>OTROS COSTOS INDIRECTOS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A405">
            <v>152500</v>
          </cell>
          <cell r="B405" t="str">
            <v xml:space="preserve">OBRAS DE URBANISMO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>
            <v>153000</v>
          </cell>
          <cell r="B406" t="str">
            <v xml:space="preserve">CONTRATOS EN EJECUCIÓN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>
            <v>153500</v>
          </cell>
          <cell r="B407" t="str">
            <v xml:space="preserve">CULTIVOS EN DESARROLLO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>
            <v>154000</v>
          </cell>
          <cell r="B408" t="str">
            <v xml:space="preserve">PRODUCTOS TERMINADOS 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>
            <v>154500</v>
          </cell>
          <cell r="B409" t="str">
            <v xml:space="preserve">MERCANCÍAS NO FABRICADAS POR LA EMPRESA 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>
            <v>155000</v>
          </cell>
          <cell r="B410" t="str">
            <v xml:space="preserve">BIENES RAÍCES PARA LA VENTA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>
            <v>155500</v>
          </cell>
          <cell r="B411" t="str">
            <v xml:space="preserve">SEMOVIENTES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>
            <v>156000</v>
          </cell>
          <cell r="B412" t="str">
            <v xml:space="preserve">TERRENOS 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>
            <v>156500</v>
          </cell>
          <cell r="B413" t="str">
            <v xml:space="preserve">MATERIALES, REPUESTOS Y ACCESORIOS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>
            <v>157000</v>
          </cell>
          <cell r="B414" t="str">
            <v xml:space="preserve">ENVASES Y EMPAQUES 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>
            <v>157500</v>
          </cell>
          <cell r="B415" t="str">
            <v xml:space="preserve">INVENTARIOS EN TRANSITO 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>
            <v>158000</v>
          </cell>
          <cell r="B416" t="str">
            <v>INVENTARIOS EN PODER DE TERCEROS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>
            <v>158500</v>
          </cell>
          <cell r="B417" t="str">
            <v>INVENTARIOS DE OPERACIONES CONJUNTAS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>
            <v>158700</v>
          </cell>
          <cell r="B418" t="str">
            <v>METALES PRECIOSOS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>
            <v>158705</v>
          </cell>
          <cell r="B419" t="str">
            <v>ORO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A420">
            <v>158710</v>
          </cell>
          <cell r="B420" t="str">
            <v>PLATA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>
            <v>158715</v>
          </cell>
          <cell r="B421" t="str">
            <v>PLATINO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A422">
            <v>158720</v>
          </cell>
          <cell r="B422" t="str">
            <v>OTROS METALES ADHERENTES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>
            <v>158800</v>
          </cell>
          <cell r="B423" t="str">
            <v>ELEMENTOS PARA PRODUCCIÓN DE BILLETES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>
            <v>158805</v>
          </cell>
          <cell r="B424" t="str">
            <v>MATERIA PRIMAS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A425">
            <v>158810</v>
          </cell>
          <cell r="B425" t="str">
            <v>PRODUCTOS EN PROCESO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>
            <v>158815</v>
          </cell>
          <cell r="B426" t="str">
            <v>PRODUCTOS TERMINADOS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A427">
            <v>158820</v>
          </cell>
          <cell r="B427" t="str">
            <v>COSTOS DE PRODUCCIÓN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>
            <v>158825</v>
          </cell>
          <cell r="B428" t="str">
            <v>COSTOS POR APLICAR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A429">
            <v>158830</v>
          </cell>
          <cell r="B429" t="str">
            <v>MATERIALES INDIRECTOS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>
            <v>158840</v>
          </cell>
          <cell r="B430" t="str">
            <v>EN TRANSITO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>
            <v>158850</v>
          </cell>
          <cell r="B431" t="str">
            <v>COSTOS POR DISTRIBUIR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>
            <v>158900</v>
          </cell>
          <cell r="B432" t="str">
            <v>ELEMENTOS PARA PRODUCCIÓN DE MONEDA METÁLICA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>
            <v>158905</v>
          </cell>
          <cell r="B433" t="str">
            <v>MATERIAS PRIMAS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A434">
            <v>158907</v>
          </cell>
          <cell r="B434" t="str">
            <v>PRODUCTOS SEMIELABORADOS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A435">
            <v>158910</v>
          </cell>
          <cell r="B435" t="str">
            <v>PRODUCTOS EN PROCESO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>
            <v>158915</v>
          </cell>
          <cell r="B436" t="str">
            <v>PRODUCTOS TERMINADOS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A437">
            <v>158920</v>
          </cell>
          <cell r="B437" t="str">
            <v>COSTOS DE PRODUCCIÓN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>
            <v>158925</v>
          </cell>
          <cell r="B438" t="str">
            <v>COSTOS POR APLICAR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A439">
            <v>158930</v>
          </cell>
          <cell r="B439" t="str">
            <v>MATERIALES INDIRECTOS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>
            <v>158940</v>
          </cell>
          <cell r="B440" t="str">
            <v>EN TRANSITO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>
            <v>158950</v>
          </cell>
          <cell r="B441" t="str">
            <v>COSTOS POR DISTRIBUIR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>
            <v>159000</v>
          </cell>
          <cell r="B442" t="str">
            <v>BIENES REALIZABLES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>
            <v>159003</v>
          </cell>
          <cell r="B443" t="str">
            <v>MONEDAS CONMEMORATIVAS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A444">
            <v>159012</v>
          </cell>
          <cell r="B444" t="str">
            <v>PUBLICACIONES Y ARTICULOS PARA LA VENTA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A445">
            <v>159040</v>
          </cell>
          <cell r="B445" t="str">
            <v>MERCANCIAS EN TRANSITO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>
            <v>159500</v>
          </cell>
          <cell r="B446" t="str">
            <v>OTROS INVENTARIOS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>
            <v>159700</v>
          </cell>
          <cell r="B447" t="str">
            <v>DETERIORO DE INVENTARIOS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>
            <v>160000</v>
          </cell>
          <cell r="B448" t="str">
            <v>CUENTAS POR COBRAR</v>
          </cell>
          <cell r="C448">
            <v>89304669108.580002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107009636929.94</v>
          </cell>
          <cell r="Q448">
            <v>160000</v>
          </cell>
          <cell r="R448">
            <v>89304669108.580002</v>
          </cell>
          <cell r="S448">
            <v>107009636929.94</v>
          </cell>
          <cell r="T448">
            <v>89304669108.580002</v>
          </cell>
        </row>
        <row r="449">
          <cell r="A449">
            <v>160100</v>
          </cell>
          <cell r="B449" t="str">
            <v>OPERACIONES DE RESERVAS INTERNACIONALES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>
            <v>160105</v>
          </cell>
          <cell r="B450" t="str">
            <v>VENTA DE INVERSIONES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A451">
            <v>160115</v>
          </cell>
          <cell r="B451" t="str">
            <v>VENTA DE MONEDAS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A452">
            <v>160195</v>
          </cell>
          <cell r="B452" t="str">
            <v>OTRAS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A453">
            <v>160200</v>
          </cell>
          <cell r="B453" t="str">
            <v>PARA ALCANZAR RENTABILIDAD MÍNIMA - FONDOS DE PENSIONES - SEG. SOCIAL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>
            <v>160400</v>
          </cell>
          <cell r="B454" t="str">
            <v xml:space="preserve">CUENTAS CORRIENTES COMERCIALES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>
            <v>160500</v>
          </cell>
          <cell r="B455" t="str">
            <v>INTERESES</v>
          </cell>
          <cell r="C455">
            <v>36567979967.669998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52419768060.57</v>
          </cell>
          <cell r="Q455">
            <v>160500</v>
          </cell>
          <cell r="R455">
            <v>36567979967.669998</v>
          </cell>
          <cell r="S455">
            <v>52419768060.57</v>
          </cell>
          <cell r="T455">
            <v>36567979967.669998</v>
          </cell>
        </row>
        <row r="456">
          <cell r="A456">
            <v>160510</v>
          </cell>
          <cell r="B456" t="str">
            <v>CATEGORÍA A RIESGO NORMAL, VIVIENDA</v>
          </cell>
          <cell r="C456">
            <v>63499360.829999998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86889335.400000006</v>
          </cell>
          <cell r="Q456">
            <v>160510</v>
          </cell>
          <cell r="R456">
            <v>63499360.829999998</v>
          </cell>
          <cell r="S456">
            <v>86889335.400000006</v>
          </cell>
          <cell r="T456">
            <v>63499360.829999998</v>
          </cell>
        </row>
        <row r="457">
          <cell r="A457">
            <v>160512</v>
          </cell>
          <cell r="B457" t="str">
            <v>CATEGORÍA B RIESGO ACEPTABLE, VIVIENDA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A458">
            <v>160514</v>
          </cell>
          <cell r="B458" t="str">
            <v>CATEGORÍA C RIESGO APRECIABLE, VIVIENDA</v>
          </cell>
          <cell r="C458">
            <v>610423.65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Q458">
            <v>160514</v>
          </cell>
          <cell r="R458">
            <v>610423.65</v>
          </cell>
          <cell r="S458">
            <v>0</v>
          </cell>
          <cell r="T458">
            <v>610423.65</v>
          </cell>
        </row>
        <row r="459">
          <cell r="A459">
            <v>160516</v>
          </cell>
          <cell r="B459" t="str">
            <v>CATEGORÍA D RIESGO SIGNIFICATIVO, VIVIENDA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A460">
            <v>160518</v>
          </cell>
          <cell r="B460" t="str">
            <v>CATEGORÍA E RIESGO DE INCOBRABILIDAD, VIVIENDA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A461">
            <v>160520</v>
          </cell>
          <cell r="B461" t="str">
            <v>CATEGORÍA A RIESGO NORMAL, CONSUMO</v>
          </cell>
          <cell r="C461">
            <v>7462840.0499999998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11008020.439999999</v>
          </cell>
          <cell r="Q461">
            <v>160520</v>
          </cell>
          <cell r="R461">
            <v>7462840.0499999998</v>
          </cell>
          <cell r="S461">
            <v>11008020.439999999</v>
          </cell>
          <cell r="T461">
            <v>7462840.0499999998</v>
          </cell>
        </row>
        <row r="462">
          <cell r="A462">
            <v>160522</v>
          </cell>
          <cell r="B462" t="str">
            <v>CATEGORÍA B RIESGO ACEPTABLE, CONSUMO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A463">
            <v>160524</v>
          </cell>
          <cell r="B463" t="str">
            <v>CATEGORÍA C RIESGO APRECIABLE, CONSUMO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A464">
            <v>160526</v>
          </cell>
          <cell r="B464" t="str">
            <v>CATEGORÍA D RIESGO SIGNIFICATIVO, CONSUMO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A465">
            <v>160528</v>
          </cell>
          <cell r="B465" t="str">
            <v>CATEGORÍA E RIESGO DE INCOBRABILIDAD, CONSUMO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A466">
            <v>160530</v>
          </cell>
          <cell r="B466" t="str">
            <v>CATEGORÍA A RIESGO NORMAL, MICROCRÉDITO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>
            <v>160532</v>
          </cell>
          <cell r="B467" t="str">
            <v>CATEGORÍA B RIESGO ACEPTABLE, MICROCRÉDITO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A468">
            <v>160534</v>
          </cell>
          <cell r="B468" t="str">
            <v>CATEGORÍA C RIESGO APRECIABLE, MICROCRÉDITO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A469">
            <v>160536</v>
          </cell>
          <cell r="B469" t="str">
            <v>CATEGORÍA D RIESGO SIGNIFICATIVO, MICROCRÉDITO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A470">
            <v>160538</v>
          </cell>
          <cell r="B470" t="str">
            <v>CATEGORÍA E RIESGO DE INCOBRABILIDAD, MICROCRÉDITO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A471">
            <v>160540</v>
          </cell>
          <cell r="B471" t="str">
            <v>CATEGORÍA A RIESGO NORMAL, COMERCIAL</v>
          </cell>
          <cell r="C471">
            <v>32169018235.189999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42396824585.860001</v>
          </cell>
          <cell r="Q471">
            <v>160540</v>
          </cell>
          <cell r="R471">
            <v>32169018235.189999</v>
          </cell>
          <cell r="S471">
            <v>42396824585.860001</v>
          </cell>
          <cell r="T471">
            <v>32169018235.189999</v>
          </cell>
        </row>
        <row r="472">
          <cell r="A472">
            <v>160542</v>
          </cell>
          <cell r="B472" t="str">
            <v>CATEGORÍA B RIESGO ACEPTABLE, COMERCIAL</v>
          </cell>
          <cell r="C472">
            <v>133388381.90000001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526880501.42000002</v>
          </cell>
          <cell r="Q472">
            <v>160542</v>
          </cell>
          <cell r="R472">
            <v>133388381.90000001</v>
          </cell>
          <cell r="S472">
            <v>526880501.42000002</v>
          </cell>
          <cell r="T472">
            <v>133388381.90000001</v>
          </cell>
        </row>
        <row r="473">
          <cell r="A473">
            <v>160544</v>
          </cell>
          <cell r="B473" t="str">
            <v>CATEGORÍA C RIESGO APRECIABLE, COMERCIAL</v>
          </cell>
          <cell r="C473">
            <v>417108137.99000001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754329279.75999999</v>
          </cell>
          <cell r="Q473">
            <v>160544</v>
          </cell>
          <cell r="R473">
            <v>417108137.99000001</v>
          </cell>
          <cell r="S473">
            <v>754329279.75999999</v>
          </cell>
          <cell r="T473">
            <v>417108137.99000001</v>
          </cell>
        </row>
        <row r="474">
          <cell r="A474">
            <v>160546</v>
          </cell>
          <cell r="B474" t="str">
            <v>CATEGORÍA D RIESGO SIGNIFICATIVO, COMERCIAL</v>
          </cell>
          <cell r="C474">
            <v>2690160473.9400001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6978154426.3599997</v>
          </cell>
          <cell r="Q474">
            <v>160546</v>
          </cell>
          <cell r="R474">
            <v>2690160473.9400001</v>
          </cell>
          <cell r="S474">
            <v>6978154426.3599997</v>
          </cell>
          <cell r="T474">
            <v>2690160473.9400001</v>
          </cell>
        </row>
        <row r="475">
          <cell r="A475">
            <v>160548</v>
          </cell>
          <cell r="B475" t="str">
            <v>CATEGORÍA E RIESGO DE INCOBRABILIDAD, COMERCIAL</v>
          </cell>
          <cell r="C475">
            <v>946418976.12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1358023105.79</v>
          </cell>
          <cell r="Q475">
            <v>160548</v>
          </cell>
          <cell r="R475">
            <v>946418976.12</v>
          </cell>
          <cell r="S475">
            <v>1358023105.79</v>
          </cell>
          <cell r="T475">
            <v>946418976.12</v>
          </cell>
        </row>
        <row r="476">
          <cell r="A476">
            <v>160550</v>
          </cell>
          <cell r="B476" t="str">
            <v>MORA EN TRASLADO DE CESANTÍAS AL FNA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>
            <v>160555</v>
          </cell>
          <cell r="B477" t="str">
            <v>DIFERENCIAL DE TASAS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A478">
            <v>160560</v>
          </cell>
          <cell r="B478" t="str">
            <v>DEPÓSITOS DE CONTRACCIÓN MONETARIA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>
            <v>160595</v>
          </cell>
          <cell r="B479" t="str">
            <v>OTROS</v>
          </cell>
          <cell r="C479">
            <v>140313138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307658805.54000002</v>
          </cell>
          <cell r="Q479">
            <v>160595</v>
          </cell>
          <cell r="R479">
            <v>140313138</v>
          </cell>
          <cell r="S479">
            <v>307658805.54000002</v>
          </cell>
          <cell r="T479">
            <v>140313138</v>
          </cell>
        </row>
        <row r="480">
          <cell r="A480">
            <v>160600</v>
          </cell>
          <cell r="B480" t="str">
            <v>A RETROGARANTES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>
            <v>160700</v>
          </cell>
          <cell r="B481" t="str">
            <v>CESANTÍAS CAUSADAS SECTOR PÚBLICO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>
            <v>160800</v>
          </cell>
          <cell r="B482" t="str">
            <v>COMPONENTE FINANCIERO OPERACIONES DE LEASING FINANCIERO</v>
          </cell>
          <cell r="C482">
            <v>3909027637.0100002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5862161514.1499996</v>
          </cell>
          <cell r="Q482">
            <v>160800</v>
          </cell>
          <cell r="R482">
            <v>3909027637.0100002</v>
          </cell>
          <cell r="S482">
            <v>5862161514.1499996</v>
          </cell>
          <cell r="T482">
            <v>3909027637.0100002</v>
          </cell>
        </row>
        <row r="483">
          <cell r="A483">
            <v>160810</v>
          </cell>
          <cell r="B483" t="str">
            <v>CATEGORÍA A RIESGO NORMAL, LEASING HABITACIONAL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>
            <v>160812</v>
          </cell>
          <cell r="B484" t="str">
            <v>CATEGORÍA B RIESGO ACEPTABLE, LEASING HABITACIONAL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A485">
            <v>160814</v>
          </cell>
          <cell r="B485" t="str">
            <v>CATEGORÍA C RIESGO APRECIABLE, LEASING HABITACIONAL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A486">
            <v>160816</v>
          </cell>
          <cell r="B486" t="str">
            <v>CATEGORÍA D RIESGO SIGNIFICATIVO, LEASING HABITACIONAL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A487">
            <v>160818</v>
          </cell>
          <cell r="B487" t="str">
            <v>CATEGORÍA E RIESGO DE INCOBRABILIDAD, LEASING HABITACIONAL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A488">
            <v>160820</v>
          </cell>
          <cell r="B488" t="str">
            <v>CATEGORÍA A RIESGO NORMAL, CONSUMO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>
            <v>160822</v>
          </cell>
          <cell r="B489" t="str">
            <v>CATEGORÍA B RIESGO ACEPTABLE, CONSUMO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A490">
            <v>160824</v>
          </cell>
          <cell r="B490" t="str">
            <v>CATEGORÍA C RIESGO APRECIABLE, CONSUMO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A491">
            <v>160826</v>
          </cell>
          <cell r="B491" t="str">
            <v>CATEGORÍA D RIESGO SIGNIFICATIVO, CONSUMO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A492">
            <v>160828</v>
          </cell>
          <cell r="B492" t="str">
            <v>CATEGORÍA E RIESGO DE INCOBRABILIDAD, CONSUMO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A493">
            <v>160830</v>
          </cell>
          <cell r="B493" t="str">
            <v>CATEGORÍA A RIESGO NORMAL, MICROCRÉDITO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>
            <v>160832</v>
          </cell>
          <cell r="B494" t="str">
            <v>CATEGORÍA B RIESGO ACEPTABLE, MICROCRÉDITO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A495">
            <v>160834</v>
          </cell>
          <cell r="B495" t="str">
            <v>CATEGORÍA C RIESGO APRECIABLE, MICROCRÉDITO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A496">
            <v>160836</v>
          </cell>
          <cell r="B496" t="str">
            <v>CATEGORÍA D RIESGO SIGNIFICATIVO, MICROCRÉDITO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A497">
            <v>160838</v>
          </cell>
          <cell r="B497" t="str">
            <v>CATEGORÍA E RIESGO DE INCOBRABILIDAD, MICROCRÉDITO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A498">
            <v>160840</v>
          </cell>
          <cell r="B498" t="str">
            <v>CATEGORÍA A RIESGO NORMAL, COMERCIAL</v>
          </cell>
          <cell r="C498">
            <v>2198420022.2399998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3412281547.1599998</v>
          </cell>
          <cell r="Q498">
            <v>160840</v>
          </cell>
          <cell r="R498">
            <v>2198420022.2399998</v>
          </cell>
          <cell r="S498">
            <v>3412281547.1599998</v>
          </cell>
          <cell r="T498">
            <v>2198420022.2399998</v>
          </cell>
        </row>
        <row r="499">
          <cell r="A499">
            <v>160842</v>
          </cell>
          <cell r="B499" t="str">
            <v>CATEGORÍA B RIESGO ACEPTABLE, COMERCIAL</v>
          </cell>
          <cell r="C499">
            <v>306802934.70999998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746716921.38</v>
          </cell>
          <cell r="Q499">
            <v>160842</v>
          </cell>
          <cell r="R499">
            <v>306802934.70999998</v>
          </cell>
          <cell r="S499">
            <v>746716921.38</v>
          </cell>
          <cell r="T499">
            <v>306802934.70999998</v>
          </cell>
        </row>
        <row r="500">
          <cell r="A500">
            <v>160844</v>
          </cell>
          <cell r="B500" t="str">
            <v>CATEGORÍA C RIESGO APRECIABLE, COMERCIAL</v>
          </cell>
          <cell r="C500">
            <v>172810330.78999999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87681574.159999996</v>
          </cell>
          <cell r="Q500">
            <v>160844</v>
          </cell>
          <cell r="R500">
            <v>172810330.78999999</v>
          </cell>
          <cell r="S500">
            <v>87681574.159999996</v>
          </cell>
          <cell r="T500">
            <v>172810330.78999999</v>
          </cell>
        </row>
        <row r="501">
          <cell r="A501">
            <v>160846</v>
          </cell>
          <cell r="B501" t="str">
            <v>CATEGORÍA D RIESGO SIGNIFICATIVO, COMERCIAL</v>
          </cell>
          <cell r="C501">
            <v>597151497.38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1342404438.54</v>
          </cell>
          <cell r="Q501">
            <v>160846</v>
          </cell>
          <cell r="R501">
            <v>597151497.38</v>
          </cell>
          <cell r="S501">
            <v>1342404438.54</v>
          </cell>
          <cell r="T501">
            <v>597151497.38</v>
          </cell>
        </row>
        <row r="502">
          <cell r="A502">
            <v>160848</v>
          </cell>
          <cell r="B502" t="str">
            <v>CATEGORÍA E RIESGO DE INCOBRABILIDAD, COMERCIAL</v>
          </cell>
          <cell r="C502">
            <v>633842851.88999999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273077032.91000003</v>
          </cell>
          <cell r="Q502">
            <v>160848</v>
          </cell>
          <cell r="R502">
            <v>633842851.88999999</v>
          </cell>
          <cell r="S502">
            <v>273077032.91000003</v>
          </cell>
          <cell r="T502">
            <v>633842851.88999999</v>
          </cell>
        </row>
        <row r="503">
          <cell r="A503">
            <v>160900</v>
          </cell>
          <cell r="B503" t="str">
            <v>DIVIDENDOS Y PARTICIPACIONES</v>
          </cell>
          <cell r="C503">
            <v>1596396104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A504">
            <v>160905</v>
          </cell>
          <cell r="B504" t="str">
            <v>MATRIZ, FILIALES, SUBSIDIARIAS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A505">
            <v>160910</v>
          </cell>
          <cell r="B505" t="str">
            <v>OTRAS PERSONAS JURÍDICAS</v>
          </cell>
          <cell r="C505">
            <v>1596396104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A506">
            <v>161000</v>
          </cell>
          <cell r="B506" t="str">
            <v>COMISIONES</v>
          </cell>
          <cell r="C506">
            <v>2563612248.0500002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1307875884.8599999</v>
          </cell>
          <cell r="Q506">
            <v>161000</v>
          </cell>
          <cell r="R506">
            <v>2563612248.0500002</v>
          </cell>
          <cell r="S506">
            <v>1307875884.8599999</v>
          </cell>
          <cell r="T506">
            <v>2563612248.0500002</v>
          </cell>
        </row>
        <row r="507">
          <cell r="A507">
            <v>161005</v>
          </cell>
          <cell r="B507" t="str">
            <v>ACEPTACIONES BANCARIAS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A508">
            <v>161010</v>
          </cell>
          <cell r="B508" t="str">
            <v>CARTAS DE CRÉDITO</v>
          </cell>
          <cell r="C508">
            <v>54830105.859999999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1210346.31</v>
          </cell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A509">
            <v>161015</v>
          </cell>
          <cell r="B509" t="str">
            <v>AVALES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A510">
            <v>161020</v>
          </cell>
          <cell r="B510" t="str">
            <v>GARANTÍAS BANCARIAS</v>
          </cell>
          <cell r="C510">
            <v>6119486.3700000001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6119486.3700000001</v>
          </cell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A511">
            <v>161025</v>
          </cell>
          <cell r="B511" t="str">
            <v>SERVICIOS BANCARIOS</v>
          </cell>
          <cell r="C511">
            <v>7639324.3200000003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1200075.8</v>
          </cell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A512">
            <v>161030</v>
          </cell>
          <cell r="B512" t="str">
            <v>NEGOCIOS FIDUCIARIOS</v>
          </cell>
          <cell r="C512">
            <v>2495023331.5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1299345976.3800001</v>
          </cell>
          <cell r="Q512">
            <v>161030</v>
          </cell>
          <cell r="R512">
            <v>2495023331.5</v>
          </cell>
          <cell r="S512">
            <v>1299345976.3800001</v>
          </cell>
          <cell r="T512">
            <v>2495023331.5</v>
          </cell>
        </row>
        <row r="513">
          <cell r="A513">
            <v>161035</v>
          </cell>
          <cell r="B513" t="str">
            <v>GIROS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A514">
            <v>161040</v>
          </cell>
          <cell r="B514" t="str">
            <v>USO MEDIOS DE PAGO DIFERENTES DE EFECTIVO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>
            <v>161042</v>
          </cell>
          <cell r="B515" t="str">
            <v>ADMINISTRACIÓN FONDO DE CESANTÍA PORTAFOLIO DE CORTO PLAZO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A516">
            <v>161044</v>
          </cell>
          <cell r="B516" t="str">
            <v>ADMINISTRACIÓN FONDO DE CESANTÍA PORTAFOLIO DE LARGO PLAZO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A517">
            <v>161046</v>
          </cell>
          <cell r="B517" t="str">
            <v>ADMINISTRACIÓN FONDO DE PENSIONES OBLIGATORIAS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A518">
            <v>161048</v>
          </cell>
          <cell r="B518" t="str">
            <v xml:space="preserve">ADMINISTRACIÓN PENSIONES POR RETIRO PROGRAMADO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A519">
            <v>161050</v>
          </cell>
          <cell r="B519" t="str">
            <v>ADMINISTRACIÓN RECURSOS AFILIADOS CESANTES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A520">
            <v>161052</v>
          </cell>
          <cell r="B520" t="str">
            <v>ADMINISTRACIÓN FONDO DE PENSIONES VOLUNTARIAS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A521">
            <v>161054</v>
          </cell>
          <cell r="B521" t="str">
            <v>ADMINISTRACIÓN PASIVOS PENSIONALES ENTIDADES TERRITORIALES Y SUS DESCENTRALIZADAS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A522">
            <v>161056</v>
          </cell>
          <cell r="B522" t="str">
            <v>ADMINISTRACIÓN FONPET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A523">
            <v>161058</v>
          </cell>
          <cell r="B523" t="str">
            <v>ADMINISTRACIÓN PASIVOS PENSIONALES POR REACTIVACIÓN ECONÓMICA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A524">
            <v>161060</v>
          </cell>
          <cell r="B524" t="str">
            <v>PRIVATIZACIONES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A525">
            <v>161065</v>
          </cell>
          <cell r="B525" t="str">
            <v>CAPITAL GARANTÍA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A526">
            <v>161070</v>
          </cell>
          <cell r="B526" t="str">
            <v>CUOTAS DE MANEJO DE TARJETAS DE CRÉDITO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A527">
            <v>161072</v>
          </cell>
          <cell r="B527" t="str">
            <v>ADMINISTRACIÓN BEPs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A528">
            <v>161095</v>
          </cell>
          <cell r="B528" t="str">
            <v>OTRAS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A529">
            <v>161100</v>
          </cell>
          <cell r="B529" t="str">
            <v>SERVICIOS DE ALMACENAJE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A530">
            <v>161105</v>
          </cell>
          <cell r="B530" t="str">
            <v>ALMACÉN BODEGAS PROPIAS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A531">
            <v>161110</v>
          </cell>
          <cell r="B531" t="str">
            <v>ALMACÉN BODEGAS PARTICULARES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A532">
            <v>161115</v>
          </cell>
          <cell r="B532" t="str">
            <v>ALMACÉN MERCANCÍAS EN TRANSITO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A533">
            <v>161120</v>
          </cell>
          <cell r="B533" t="str">
            <v>ALMACÉN SILOS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A534">
            <v>161125</v>
          </cell>
          <cell r="B534" t="str">
            <v>AGENCIAMIENTO ADUANERO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A535">
            <v>161130</v>
          </cell>
          <cell r="B535" t="str">
            <v>OPERACIONES COMPRA VENTA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A536">
            <v>161135</v>
          </cell>
          <cell r="B536" t="str">
            <v>MANEJO Y DISTRIBUCIÓN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A537">
            <v>161140</v>
          </cell>
          <cell r="B537" t="str">
            <v>TRATAMIENTO DE MERCANCÍAS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A538">
            <v>161145</v>
          </cell>
          <cell r="B538" t="str">
            <v>MOVILIZACIÓN Y TRANSPORTE DE MERCANCÍAS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A539">
            <v>161150</v>
          </cell>
          <cell r="B539" t="str">
            <v xml:space="preserve">ALMACENAJE 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A540">
            <v>161195</v>
          </cell>
          <cell r="B540" t="str">
            <v>OTRAS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A541">
            <v>161200</v>
          </cell>
          <cell r="B541" t="str">
            <v>ARRENDAMIENTOS</v>
          </cell>
          <cell r="C541">
            <v>261006058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Q541">
            <v>161200</v>
          </cell>
          <cell r="R541">
            <v>261006058</v>
          </cell>
          <cell r="S541">
            <v>0</v>
          </cell>
          <cell r="T541">
            <v>261006058</v>
          </cell>
        </row>
        <row r="542">
          <cell r="A542">
            <v>161205</v>
          </cell>
          <cell r="B542" t="str">
            <v>DE BIENES PROPIOS</v>
          </cell>
          <cell r="C542">
            <v>261006058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Q542">
            <v>161205</v>
          </cell>
          <cell r="R542">
            <v>261006058</v>
          </cell>
          <cell r="S542">
            <v>0</v>
          </cell>
          <cell r="T542">
            <v>261006058</v>
          </cell>
        </row>
        <row r="543">
          <cell r="A543">
            <v>161210</v>
          </cell>
          <cell r="B543" t="str">
            <v>DE BIENES ADJUDICADOS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>
            <v>161300</v>
          </cell>
          <cell r="B544" t="str">
            <v>CÁNONES DE BIENES DADOS EN LEASING OPERACIONAL</v>
          </cell>
          <cell r="C544">
            <v>26126470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2176598</v>
          </cell>
          <cell r="Q544">
            <v>161300</v>
          </cell>
          <cell r="R544">
            <v>26126470</v>
          </cell>
          <cell r="S544">
            <v>2176598</v>
          </cell>
          <cell r="T544">
            <v>26126470</v>
          </cell>
        </row>
        <row r="545">
          <cell r="A545">
            <v>161305</v>
          </cell>
          <cell r="B545" t="str">
            <v>CATEGORÍA  A - CRÉDITO NORMAL, CONSUMO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A546">
            <v>161310</v>
          </cell>
          <cell r="B546" t="str">
            <v>CATEGORÍA  B - CRÉDITO ACEPTABLE, CONSUMO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A547">
            <v>161315</v>
          </cell>
          <cell r="B547" t="str">
            <v>CATEGORÍA  C - CRÉDITO APRECIABLE, CONSUMO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A548">
            <v>161320</v>
          </cell>
          <cell r="B548" t="str">
            <v>CATEGORÍA  D - CRÉDITO SIGNIFICATIVO, CONSUMO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A549">
            <v>161325</v>
          </cell>
          <cell r="B549" t="str">
            <v>CATEGORÍA  E - CRÉDITO IRRECUPERABLE, CONSUMO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A550">
            <v>161330</v>
          </cell>
          <cell r="B550" t="str">
            <v>CATEGORÍA  A - CRÉDITO NORMAL, COMERCIAL</v>
          </cell>
          <cell r="C550">
            <v>2129508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2176598</v>
          </cell>
          <cell r="Q550">
            <v>161330</v>
          </cell>
          <cell r="R550">
            <v>2129508</v>
          </cell>
          <cell r="S550">
            <v>2176598</v>
          </cell>
          <cell r="T550">
            <v>2129508</v>
          </cell>
        </row>
        <row r="551">
          <cell r="A551">
            <v>161335</v>
          </cell>
          <cell r="B551" t="str">
            <v>CATEGORÍA  B - CRÉDITO ACEPTABLE, COMERCIAL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A552">
            <v>161340</v>
          </cell>
          <cell r="B552" t="str">
            <v>CATEGORÍA  C - CRÉDITO APRECIABLE, COMERCIAL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A553">
            <v>161345</v>
          </cell>
          <cell r="B553" t="str">
            <v>CATEGORÍA  D - CRÉDITO SIGNIFICATIVO, COMERCIAL</v>
          </cell>
          <cell r="C553">
            <v>23996962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Q553">
            <v>161345</v>
          </cell>
          <cell r="R553">
            <v>23996962</v>
          </cell>
          <cell r="S553">
            <v>0</v>
          </cell>
          <cell r="T553">
            <v>23996962</v>
          </cell>
        </row>
        <row r="554">
          <cell r="A554">
            <v>161350</v>
          </cell>
          <cell r="B554" t="str">
            <v>CATEGORÍA  E - CRÉDITO IRRECUPERABLE, COMERCIAL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A555">
            <v>161355</v>
          </cell>
          <cell r="B555" t="str">
            <v>CATEGORÍA  A - CRÉDITO NORMAL, MICROCRÉDITOS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A556">
            <v>161360</v>
          </cell>
          <cell r="B556" t="str">
            <v>CATEGORÍA  B - CRÉDITO ACEPTABLE, MICROCRÉDITOS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>
            <v>161365</v>
          </cell>
          <cell r="B557" t="str">
            <v>CATEGORÍA  C - CRÉDITO APRECIABLE, MICROCRÉDITOS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A558">
            <v>161370</v>
          </cell>
          <cell r="B558" t="str">
            <v>CATEGORÍA  D - CRÉDITO SIGNIFICATIVO, MICROCRÉDITOS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A559">
            <v>161375</v>
          </cell>
          <cell r="B559" t="str">
            <v>CATEGORÍA  E - CRÉDITO IRRECUPERABLE, MICROCRÉDITOS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A560">
            <v>161400</v>
          </cell>
          <cell r="B560" t="str">
            <v>VENTA DE BIENES Y SERVICIOS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A561">
            <v>161405</v>
          </cell>
          <cell r="B561" t="str">
            <v>BIENES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A562">
            <v>161410</v>
          </cell>
          <cell r="B562" t="str">
            <v>SERVICIOS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A563">
            <v>161415</v>
          </cell>
          <cell r="B563" t="str">
            <v xml:space="preserve">TRANSFERENCIA DE FONDOS DE COMPENSACIÓN Y LIQUIDACIÓN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A564">
            <v>161600</v>
          </cell>
          <cell r="B564" t="str">
            <v>DEUDORES</v>
          </cell>
          <cell r="C564">
            <v>4708141317.2299995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2235402337.1900001</v>
          </cell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A565">
            <v>161605</v>
          </cell>
          <cell r="B565" t="str">
            <v xml:space="preserve">HONORARIOS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A566">
            <v>161610</v>
          </cell>
          <cell r="B566" t="str">
            <v>SERVICIOS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A567">
            <v>161615</v>
          </cell>
          <cell r="B567" t="str">
            <v>FINANCIACIÓN DE VALORES</v>
          </cell>
          <cell r="C567">
            <v>4708141317.2299995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2227444737.1900001</v>
          </cell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A568">
            <v>161620</v>
          </cell>
          <cell r="B568" t="str">
            <v xml:space="preserve">INTERESES                      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A569">
            <v>161625</v>
          </cell>
          <cell r="B569" t="str">
            <v>REDENCIONES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A570">
            <v>161630</v>
          </cell>
          <cell r="B570" t="str">
            <v>PRECIO POR TRANSFERENCIA TEMPORAL DE VALORES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A571">
            <v>161695</v>
          </cell>
          <cell r="B571" t="str">
            <v>OTROS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7957600</v>
          </cell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A572">
            <v>161700</v>
          </cell>
          <cell r="B572" t="str">
            <v>POR LIQUIDACIÓN DE OPERACIONES CON DERIVADOS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A573">
            <v>161705</v>
          </cell>
          <cell r="B573" t="str">
            <v>BANCOS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A574">
            <v>161710</v>
          </cell>
          <cell r="B574" t="str">
            <v>CORPORACIONES FINANCIERAS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A575">
            <v>161715</v>
          </cell>
          <cell r="B575" t="str">
            <v>SOCIEDADES COMISIONISTAS DE BOLSA DE VALORES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A576">
            <v>161795</v>
          </cell>
          <cell r="B576" t="str">
            <v>OTROS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A577">
            <v>161800</v>
          </cell>
          <cell r="B577" t="str">
            <v>BOLSA DE VALORES Y AGROPECUARIAS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A578">
            <v>161805</v>
          </cell>
          <cell r="B578" t="str">
            <v xml:space="preserve">COMISIONES POR COBRAR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A579">
            <v>161895</v>
          </cell>
          <cell r="B579" t="str">
            <v>OTROS CONCEPTOS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A580">
            <v>161900</v>
          </cell>
          <cell r="B580" t="str">
            <v>COMISIONISTAS DE BOLSA DE VALORES Y AGROPECUARIAS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A581">
            <v>161905</v>
          </cell>
          <cell r="B581" t="str">
            <v>SERVICIOS DE BOLSA POR LIQUIDAR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A582">
            <v>161910</v>
          </cell>
          <cell r="B582" t="str">
            <v>SERVICIOS DE CÁMARA DE COMPENSACIÓN AGROPECUARIAS POR LIQUIDAR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A583">
            <v>161995</v>
          </cell>
          <cell r="B583" t="str">
            <v>OTROS CONCEPTOS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A584">
            <v>162000</v>
          </cell>
          <cell r="B584" t="str">
            <v>EMISORES DE VALORES Y DE TÍTULOS SOBRE PRODUCTOS AGROPECUARIOS Y AGROINDUSTRIALES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A585">
            <v>162005</v>
          </cell>
          <cell r="B585" t="str">
            <v>INSCRIPCIÓN DE TÍTULOS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A586">
            <v>162010</v>
          </cell>
          <cell r="B586" t="str">
            <v>INSCRIPCIÓN DE TÍTULOS SOBRE Y PRODUCTOS AGROPECUARIOS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>
            <v>162095</v>
          </cell>
          <cell r="B587" t="str">
            <v>OTROS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A588">
            <v>162100</v>
          </cell>
          <cell r="B588" t="str">
            <v xml:space="preserve">PARTICIPANTES 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>
            <v>162105</v>
          </cell>
          <cell r="B589" t="str">
            <v>POR SERVICIOS DE CÁMARA DE COMPENSACIÓN DE DIVISAS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A590">
            <v>162110</v>
          </cell>
          <cell r="B590" t="str">
            <v>POR INCUMPLIMIENTO DE PARTICIPACIONES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>
            <v>162115</v>
          </cell>
          <cell r="B591" t="str">
            <v>POR SERVICIOS DE CÁMARA DE RIESGO CENTRAL DE CONTRAPARTE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A592">
            <v>162195</v>
          </cell>
          <cell r="B592" t="str">
            <v>POR OTROS CONCEPTOS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A593">
            <v>162200</v>
          </cell>
          <cell r="B593" t="str">
            <v>POR  ADMINISTRACIÓN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>
            <v>162205</v>
          </cell>
          <cell r="B594" t="str">
            <v>FONDO DE INVERSIÓN COLECTIVA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A595">
            <v>162210</v>
          </cell>
          <cell r="B595" t="str">
            <v>FONDOS DE CAPITAL EXTRANJERO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>
            <v>162215</v>
          </cell>
          <cell r="B596" t="str">
            <v>CONTRATOS DE COMISIÓN Y ADMINISTRACIÓN DE VALORES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A597">
            <v>162220</v>
          </cell>
          <cell r="B597" t="str">
            <v>ADMINISTRACIÓN PORTAFOLIO DE TERCEROS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A598">
            <v>162225</v>
          </cell>
          <cell r="B598" t="str">
            <v>DEPÓSITOS CENTRALIZADOS DE VALORES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A599">
            <v>162230</v>
          </cell>
          <cell r="B599" t="str">
            <v>OPERACIÓN BOLSA DE VALORES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A600">
            <v>162235</v>
          </cell>
          <cell r="B600" t="str">
            <v>OPERACIÓN BOLSAS AGROPECUARIAS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A601">
            <v>162500</v>
          </cell>
          <cell r="B601" t="str">
            <v>DE EMPRESAS PATROCINADORAS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A602">
            <v>162505</v>
          </cell>
          <cell r="B602" t="str">
            <v>APORTES DE AFILIADOS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A603">
            <v>162510</v>
          </cell>
          <cell r="B603" t="str">
            <v>CONTRIBUCIONES DE LA EMPRESA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A604">
            <v>162600</v>
          </cell>
          <cell r="B604" t="str">
            <v>A CASA MATRIZ, SUBSIDIARIAS, RELACIONADAS Y ASOCIADAS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A605">
            <v>162605</v>
          </cell>
          <cell r="B605" t="str">
            <v xml:space="preserve">CASA MATRIZ 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A606">
            <v>162610</v>
          </cell>
          <cell r="B606" t="str">
            <v>SUBSIDIARIAS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A607">
            <v>162615</v>
          </cell>
          <cell r="B607" t="str">
            <v>RELACIONADAS Y ASOCIADAS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A608">
            <v>162695</v>
          </cell>
          <cell r="B608" t="str">
            <v>OTRAS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A609">
            <v>162700</v>
          </cell>
          <cell r="B609" t="str">
            <v xml:space="preserve">A SOCIOS Y ACCIONISTAS 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A610">
            <v>162705</v>
          </cell>
          <cell r="B610" t="str">
            <v>A SOCIOS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A611">
            <v>162710</v>
          </cell>
          <cell r="B611" t="str">
            <v xml:space="preserve">A ACCIONISTAS 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A612">
            <v>162715</v>
          </cell>
          <cell r="B612" t="str">
            <v>A ASOCIADOS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A613">
            <v>162800</v>
          </cell>
          <cell r="B613" t="str">
            <v xml:space="preserve">DEPÓSITOS </v>
          </cell>
          <cell r="C613">
            <v>11824560525.17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1125266250</v>
          </cell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A614">
            <v>162805</v>
          </cell>
          <cell r="B614" t="str">
            <v>PARA SERVICIOS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A615">
            <v>162810</v>
          </cell>
          <cell r="B615" t="str">
            <v>PARA CONTRATOS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A616">
            <v>162815</v>
          </cell>
          <cell r="B616" t="str">
            <v>PARA JUICIOS EJECUTIVOS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A617">
            <v>162820</v>
          </cell>
          <cell r="B617" t="str">
            <v xml:space="preserve">PARA ADQUISICIÓN DE ACCIONES O CUOTAS SOCIALES          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A618">
            <v>162825</v>
          </cell>
          <cell r="B618" t="str">
            <v>EN GARANTÍA</v>
          </cell>
          <cell r="C618">
            <v>11824560525.17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1125266250</v>
          </cell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A619">
            <v>162830</v>
          </cell>
          <cell r="B619" t="str">
            <v>EN CONTRATOS DE FUTUROS Y OPERACIONES A PLAZO - EFECTIVO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A620">
            <v>162895</v>
          </cell>
          <cell r="B620" t="str">
            <v>OTROS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A621">
            <v>162900</v>
          </cell>
          <cell r="B621" t="str">
            <v>TÍTULOS BEPS-INCENTIVO PERIÓDICO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A622">
            <v>163000</v>
          </cell>
          <cell r="B622" t="str">
            <v>IMPUESTOS</v>
          </cell>
          <cell r="C622">
            <v>20770711431.779999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26338818770.98</v>
          </cell>
          <cell r="Q622">
            <v>163000</v>
          </cell>
          <cell r="R622">
            <v>20770711431.779999</v>
          </cell>
          <cell r="S622">
            <v>26338818770.98</v>
          </cell>
          <cell r="T622">
            <v>20770711431.779999</v>
          </cell>
        </row>
        <row r="623">
          <cell r="A623">
            <v>163005</v>
          </cell>
          <cell r="B623" t="str">
            <v>ANTICIPOS DE IMPUESTOS DE RENTA Y COMPLEMENTARIOS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420784000</v>
          </cell>
          <cell r="Q623">
            <v>163005</v>
          </cell>
          <cell r="R623">
            <v>0</v>
          </cell>
          <cell r="S623">
            <v>420784000</v>
          </cell>
          <cell r="T623">
            <v>0</v>
          </cell>
        </row>
        <row r="624">
          <cell r="A624">
            <v>163010</v>
          </cell>
          <cell r="B624" t="str">
            <v>ANTICIPOS DE IMPUESTOS DE INDUSTRIA Y COMERCIO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A625">
            <v>163015</v>
          </cell>
          <cell r="B625" t="str">
            <v>RETENCIÓN EN LA FUENTE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A626">
            <v>163020</v>
          </cell>
          <cell r="B626" t="str">
            <v>IMPUESTO A LAS VENTAS RETENIDO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A627">
            <v>163025</v>
          </cell>
          <cell r="B627" t="str">
            <v>SOBRANTES EN LIQUIDACIÓN PRIVADA DE IMPUESTOS</v>
          </cell>
          <cell r="C627">
            <v>20394471431.779999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25687814090.98</v>
          </cell>
          <cell r="Q627">
            <v>163025</v>
          </cell>
          <cell r="R627">
            <v>20394471431.779999</v>
          </cell>
          <cell r="S627">
            <v>25687814090.98</v>
          </cell>
          <cell r="T627">
            <v>20394471431.779999</v>
          </cell>
        </row>
        <row r="628">
          <cell r="A628">
            <v>163030</v>
          </cell>
          <cell r="B628" t="str">
            <v>CONTRIBUCIONES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230220680</v>
          </cell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A629">
            <v>163035</v>
          </cell>
          <cell r="B629" t="str">
            <v>IMPUESTOS DESCONTABLES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A630">
            <v>163040</v>
          </cell>
          <cell r="B630" t="str">
            <v>IMPUESTO A LAS VENTAS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A631">
            <v>163045</v>
          </cell>
          <cell r="B631" t="str">
            <v xml:space="preserve">IMPUESTO SOBRE LA RENTA PARA LA EQUIDAD- CREE 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A632">
            <v>163095</v>
          </cell>
          <cell r="B632" t="str">
            <v>OTROS</v>
          </cell>
          <cell r="C632">
            <v>376240000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Q632">
            <v>163095</v>
          </cell>
          <cell r="R632">
            <v>376240000</v>
          </cell>
          <cell r="S632">
            <v>0</v>
          </cell>
          <cell r="T632">
            <v>376240000</v>
          </cell>
        </row>
        <row r="633">
          <cell r="A633">
            <v>163200</v>
          </cell>
          <cell r="B633" t="str">
            <v>ANTICIPOS A CONTRATOS Y PROVEEDORES</v>
          </cell>
          <cell r="C633">
            <v>2958540410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7495290710.5</v>
          </cell>
          <cell r="Q633">
            <v>163200</v>
          </cell>
          <cell r="R633">
            <v>2958540410</v>
          </cell>
          <cell r="S633">
            <v>7495290710.5</v>
          </cell>
          <cell r="T633">
            <v>2958540410</v>
          </cell>
        </row>
        <row r="634">
          <cell r="A634">
            <v>163400</v>
          </cell>
          <cell r="B634" t="str">
            <v>A EMPLEADOS</v>
          </cell>
          <cell r="C634">
            <v>480708446.75999999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582940876.17999995</v>
          </cell>
          <cell r="Q634">
            <v>163400</v>
          </cell>
          <cell r="R634">
            <v>480708446.75999999</v>
          </cell>
          <cell r="S634">
            <v>582940876.17999995</v>
          </cell>
          <cell r="T634">
            <v>480708446.75999999</v>
          </cell>
        </row>
        <row r="635">
          <cell r="A635">
            <v>163405</v>
          </cell>
          <cell r="B635" t="str">
            <v>VIVIENDA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A636">
            <v>163410</v>
          </cell>
          <cell r="B636" t="str">
            <v>VEHÍCULOS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A637">
            <v>163415</v>
          </cell>
          <cell r="B637" t="str">
            <v>EDUCACIÓN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A638">
            <v>163420</v>
          </cell>
          <cell r="B638" t="str">
            <v>SALUD Y SIMILARES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316281</v>
          </cell>
          <cell r="Q638">
            <v>163420</v>
          </cell>
          <cell r="R638">
            <v>0</v>
          </cell>
          <cell r="S638">
            <v>316281</v>
          </cell>
          <cell r="T638">
            <v>0</v>
          </cell>
        </row>
        <row r="639">
          <cell r="A639">
            <v>163425</v>
          </cell>
          <cell r="B639" t="str">
            <v>CALAMIDAD DOMÉSTICA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A640">
            <v>163430</v>
          </cell>
          <cell r="B640" t="str">
            <v>PRIMA DE SEGUROS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A641">
            <v>163495</v>
          </cell>
          <cell r="B641" t="str">
            <v>OTROS</v>
          </cell>
          <cell r="C641">
            <v>480708446.75999999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582624595.17999995</v>
          </cell>
          <cell r="Q641">
            <v>163495</v>
          </cell>
          <cell r="R641">
            <v>480708446.75999999</v>
          </cell>
          <cell r="S641">
            <v>582624595.17999995</v>
          </cell>
          <cell r="T641">
            <v>480708446.75999999</v>
          </cell>
        </row>
        <row r="642">
          <cell r="A642">
            <v>163500</v>
          </cell>
          <cell r="B642" t="str">
            <v>PAGOS POR CUENTA DE CLIENTES</v>
          </cell>
          <cell r="C642">
            <v>120346251.63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A643">
            <v>163525</v>
          </cell>
          <cell r="B643" t="str">
            <v>PRIVATIZACIONES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A644">
            <v>163530</v>
          </cell>
          <cell r="B644" t="str">
            <v>GIROS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A645">
            <v>163595</v>
          </cell>
          <cell r="B645" t="str">
            <v>OTROS</v>
          </cell>
          <cell r="C645">
            <v>120346251.63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A646">
            <v>163600</v>
          </cell>
          <cell r="B646" t="str">
            <v>PAGOS POR CUENTA DE CLIENTES, VIVIENDA</v>
          </cell>
          <cell r="C646">
            <v>1528163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2455520</v>
          </cell>
          <cell r="Q646">
            <v>163600</v>
          </cell>
          <cell r="R646">
            <v>1528163</v>
          </cell>
          <cell r="S646">
            <v>2455520</v>
          </cell>
          <cell r="T646">
            <v>1528163</v>
          </cell>
        </row>
        <row r="647">
          <cell r="A647">
            <v>163605</v>
          </cell>
          <cell r="B647" t="str">
            <v>CATEGORÍA  A RIESGO NORMAL</v>
          </cell>
          <cell r="C647">
            <v>1477811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2455520</v>
          </cell>
          <cell r="Q647">
            <v>163605</v>
          </cell>
          <cell r="R647">
            <v>1477811</v>
          </cell>
          <cell r="S647">
            <v>2455520</v>
          </cell>
          <cell r="T647">
            <v>1477811</v>
          </cell>
        </row>
        <row r="648">
          <cell r="A648">
            <v>163610</v>
          </cell>
          <cell r="B648" t="str">
            <v>CATEGORÍA  B RIESGO ACEPTABLE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A649">
            <v>163615</v>
          </cell>
          <cell r="B649" t="str">
            <v>CATEGORÍA  C RIESGO APRECIABLE</v>
          </cell>
          <cell r="C649">
            <v>50352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A650">
            <v>163620</v>
          </cell>
          <cell r="B650" t="str">
            <v>CATEGORÍA  D RIESGO SIGNIFICATIVO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A651">
            <v>163625</v>
          </cell>
          <cell r="B651" t="str">
            <v>CATEGORÍA  E RIESGO DE INCOBRABILIDAD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A652">
            <v>163700</v>
          </cell>
          <cell r="B652" t="str">
            <v>PAGOS POR CUENTA DE CLIENTES, CONSUMO</v>
          </cell>
          <cell r="C652">
            <v>114649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400829</v>
          </cell>
          <cell r="Q652">
            <v>163700</v>
          </cell>
          <cell r="R652">
            <v>114649</v>
          </cell>
          <cell r="S652">
            <v>400829</v>
          </cell>
          <cell r="T652">
            <v>114649</v>
          </cell>
        </row>
        <row r="653">
          <cell r="A653">
            <v>163705</v>
          </cell>
          <cell r="B653" t="str">
            <v>CATEGORÍA  A RIESGO NORMAL</v>
          </cell>
          <cell r="C653">
            <v>77939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400829</v>
          </cell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A654">
            <v>163710</v>
          </cell>
          <cell r="B654" t="str">
            <v>CATEGORÍA  B RIESGO ACEPTABLE</v>
          </cell>
          <cell r="C654">
            <v>36710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Q654">
            <v>163710</v>
          </cell>
          <cell r="R654">
            <v>36710</v>
          </cell>
          <cell r="S654">
            <v>0</v>
          </cell>
          <cell r="T654">
            <v>36710</v>
          </cell>
        </row>
        <row r="655">
          <cell r="A655">
            <v>163715</v>
          </cell>
          <cell r="B655" t="str">
            <v>CATEGORÍA  C RIESGO APRECIABLE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A656">
            <v>163720</v>
          </cell>
          <cell r="B656" t="str">
            <v>CATEGORÍA  D RIESGO SIGNIFICATIVO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A657">
            <v>163725</v>
          </cell>
          <cell r="B657" t="str">
            <v>CATEGORÍA  E RIESGO DE INCOBRABILIDAD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A658">
            <v>163800</v>
          </cell>
          <cell r="B658" t="str">
            <v xml:space="preserve">PAGOS POR CUENTA DE CLIENTES, MICROCRÉDITO 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A659">
            <v>163805</v>
          </cell>
          <cell r="B659" t="str">
            <v>CATEGORÍA  A RIESGO NORMAL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A660">
            <v>163810</v>
          </cell>
          <cell r="B660" t="str">
            <v>CATEGORÍA  B RIESGO ACEPTABLE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A661">
            <v>163815</v>
          </cell>
          <cell r="B661" t="str">
            <v>CATEGORÍA  C RIESGO APRECIABLE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A662">
            <v>163820</v>
          </cell>
          <cell r="B662" t="str">
            <v>CATEGORÍA  D RIESGO SIGNIFICATIVO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A663">
            <v>163825</v>
          </cell>
          <cell r="B663" t="str">
            <v>CATEGORÍA  E RIESGO DE INCOBRABILIDAD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A664">
            <v>163900</v>
          </cell>
          <cell r="B664" t="str">
            <v>PAGOS POR CUENTA DE CLIENTES, COMERCIAL</v>
          </cell>
          <cell r="C664">
            <v>3377526969.1100001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3051495187.0799999</v>
          </cell>
          <cell r="Q664">
            <v>163900</v>
          </cell>
          <cell r="R664">
            <v>3377526969.1100001</v>
          </cell>
          <cell r="S664">
            <v>3051495187.0799999</v>
          </cell>
          <cell r="T664">
            <v>3377526969.1100001</v>
          </cell>
        </row>
        <row r="665">
          <cell r="A665">
            <v>163905</v>
          </cell>
          <cell r="B665" t="str">
            <v>CATEGORÍA  A RIESGO NORMAL</v>
          </cell>
          <cell r="C665">
            <v>755829803.25999999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707098110.58000004</v>
          </cell>
          <cell r="Q665">
            <v>163905</v>
          </cell>
          <cell r="R665">
            <v>755829803.25999999</v>
          </cell>
          <cell r="S665">
            <v>707098110.58000004</v>
          </cell>
          <cell r="T665">
            <v>755829803.25999999</v>
          </cell>
        </row>
        <row r="666">
          <cell r="A666">
            <v>163910</v>
          </cell>
          <cell r="B666" t="str">
            <v>CATEGORÍA  B RIESGO ACEPTABLE</v>
          </cell>
          <cell r="C666">
            <v>315811573.42000002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722172301.02999997</v>
          </cell>
          <cell r="Q666">
            <v>163910</v>
          </cell>
          <cell r="R666">
            <v>315811573.42000002</v>
          </cell>
          <cell r="S666">
            <v>722172301.02999997</v>
          </cell>
          <cell r="T666">
            <v>315811573.42000002</v>
          </cell>
        </row>
        <row r="667">
          <cell r="A667">
            <v>163915</v>
          </cell>
          <cell r="B667" t="str">
            <v>CATEGORÍA  C RIESGO APRECIABLE</v>
          </cell>
          <cell r="C667">
            <v>271108547.06999999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139893600.88</v>
          </cell>
          <cell r="Q667">
            <v>163915</v>
          </cell>
          <cell r="R667">
            <v>271108547.06999999</v>
          </cell>
          <cell r="S667">
            <v>139893600.88</v>
          </cell>
          <cell r="T667">
            <v>271108547.06999999</v>
          </cell>
        </row>
        <row r="668">
          <cell r="A668">
            <v>163920</v>
          </cell>
          <cell r="B668" t="str">
            <v>CATEGORÍA  D RIESGO SIGNIFICATIVO</v>
          </cell>
          <cell r="C668">
            <v>1387121427.6400001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1289286781.5899999</v>
          </cell>
          <cell r="Q668">
            <v>163920</v>
          </cell>
          <cell r="R668">
            <v>1387121427.6400001</v>
          </cell>
          <cell r="S668">
            <v>1289286781.5899999</v>
          </cell>
          <cell r="T668">
            <v>1387121427.6400001</v>
          </cell>
        </row>
        <row r="669">
          <cell r="A669">
            <v>163925</v>
          </cell>
          <cell r="B669" t="str">
            <v>CATEGORÍA  E RIESGO DE INCOBRABILIDAD</v>
          </cell>
          <cell r="C669">
            <v>647655617.72000003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193044393</v>
          </cell>
          <cell r="Q669">
            <v>163925</v>
          </cell>
          <cell r="R669">
            <v>647655617.72000003</v>
          </cell>
          <cell r="S669">
            <v>193044393</v>
          </cell>
          <cell r="T669">
            <v>647655617.72000003</v>
          </cell>
        </row>
        <row r="670">
          <cell r="A670">
            <v>164100</v>
          </cell>
          <cell r="B670" t="str">
            <v>A DIRECTORES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A671">
            <v>164200</v>
          </cell>
          <cell r="B671" t="str">
            <v xml:space="preserve">APORTES POR COBRAR 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A672">
            <v>164300</v>
          </cell>
          <cell r="B672" t="str">
            <v>EN  OPERACIONES CONJUNTAS</v>
          </cell>
          <cell r="C672">
            <v>4097226169.6900001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4870110062.8500004</v>
          </cell>
          <cell r="Q672">
            <v>164300</v>
          </cell>
          <cell r="R672">
            <v>4097226169.6900001</v>
          </cell>
          <cell r="S672">
            <v>4870110062.8500004</v>
          </cell>
          <cell r="T672">
            <v>4097226169.6900001</v>
          </cell>
        </row>
        <row r="673">
          <cell r="A673">
            <v>164400</v>
          </cell>
          <cell r="B673" t="str">
            <v xml:space="preserve">PROMESAS DE COMPRA VENTA 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A674">
            <v>164500</v>
          </cell>
          <cell r="B674" t="str">
            <v xml:space="preserve">RETENCIÓN SOBRE CONTRATOS 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A675">
            <v>164700</v>
          </cell>
          <cell r="B675" t="str">
            <v xml:space="preserve">RECLAMACIONES 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A676">
            <v>164800</v>
          </cell>
          <cell r="B676" t="str">
            <v>PRESTACIÓN DE SERVICIOS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A677">
            <v>164900</v>
          </cell>
          <cell r="B677" t="str">
            <v>RECURSOS ENTREGADOS EN ADMINISTRACIÓN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A678">
            <v>165200</v>
          </cell>
          <cell r="B678" t="str">
            <v>CLIENTES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A679">
            <v>165205</v>
          </cell>
          <cell r="B679" t="str">
            <v>COMPRAS POR CUMPLIR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A680">
            <v>165210</v>
          </cell>
          <cell r="B680" t="str">
            <v>COMPRAS POR CUMPLIR TÍTULOS SOBRE PRODUCTOS AGROPECUARIOS Y PRODUCTOS AGROPECUARIOS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A681">
            <v>165300</v>
          </cell>
          <cell r="B681" t="str">
            <v>LIQUIDACIÓN Y COMPENSACIÓN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A682">
            <v>165305</v>
          </cell>
          <cell r="B682" t="str">
            <v>BOLSAS DE VALORES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A683">
            <v>165310</v>
          </cell>
          <cell r="B683" t="str">
            <v xml:space="preserve">BOLSAS DE BIENES Y PRODUCTOS AGROPECUARIOS Y AGROINDUSTRIALES 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A684">
            <v>165315</v>
          </cell>
          <cell r="B684" t="str">
            <v>SISTEMAS CENTRALIZADOS DE OPERACIONES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A685">
            <v>165320</v>
          </cell>
          <cell r="B685" t="str">
            <v>SOCIEDADES COMISIONISTAS DE BOLSAS DE VALORES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A686">
            <v>165325</v>
          </cell>
          <cell r="B686" t="str">
            <v>COMISIONISTAS DE BOLSAS DE BIENES Y PRODUCTOS AGROPECUARIOS Y AGROINDUSTRIALES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A687">
            <v>165400</v>
          </cell>
          <cell r="B687" t="str">
            <v>POR CONTRATOS DE COLOCACIÓN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A688">
            <v>165405</v>
          </cell>
          <cell r="B688" t="str">
            <v>TÍTULOS COLOCADOS POR COBRAR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A689">
            <v>165410</v>
          </cell>
          <cell r="B689" t="str">
            <v>TÍTULOS SOBRE PRODUCTOS AGROPECUARIOS COLOCADOS POR COBRAR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A690">
            <v>165800</v>
          </cell>
          <cell r="B690" t="str">
            <v>ENTIDADES EN INTERVENCIÓN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A691">
            <v>165805</v>
          </cell>
          <cell r="B691" t="str">
            <v>SEGUROS DE DEPÓSITO PAGADOS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A692">
            <v>165810</v>
          </cell>
          <cell r="B692" t="str">
            <v>DERECHOS POR COMPRA DE ACREENCIAS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A693">
            <v>165815</v>
          </cell>
          <cell r="B693" t="str">
            <v>PRÉSTAMOS Y/O APOYOS DE LIQUIDEZ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A694">
            <v>165895</v>
          </cell>
          <cell r="B694" t="str">
            <v>OTROS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A695">
            <v>166100</v>
          </cell>
          <cell r="B695" t="str">
            <v>PRÉSTAMOS A ENTIDADES INSCRITAS Y VINCULADAS (FOGAFIN Y FOGACOOP)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A696">
            <v>166500</v>
          </cell>
          <cell r="B696" t="str">
            <v>FONDOS DE GARANTÍAS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A697">
            <v>166505</v>
          </cell>
          <cell r="B697" t="str">
            <v>SEGURO DE DEPÓSITOS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A698">
            <v>166510</v>
          </cell>
          <cell r="B698" t="str">
            <v>COSTO DE GARANTÍA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A699">
            <v>166515</v>
          </cell>
          <cell r="B699" t="str">
            <v>RECAUDOS PENDIENTES CARTERA HIPOTECARIA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A700">
            <v>166520</v>
          </cell>
          <cell r="B700" t="str">
            <v>NACIÓN – CAPITALIZACIONES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A701">
            <v>166525</v>
          </cell>
          <cell r="B701" t="str">
            <v>FOGACOOP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A702">
            <v>166600</v>
          </cell>
          <cell r="B702" t="str">
            <v>ACUERDOS DE CONCESIÓN DE SERVICIOS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A703">
            <v>167000</v>
          </cell>
          <cell r="B703" t="str">
            <v>PROCESO DE TITULARIZACIÓN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A704">
            <v>167005</v>
          </cell>
          <cell r="B704" t="str">
            <v>EMISOR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A705">
            <v>167010</v>
          </cell>
          <cell r="B705" t="str">
            <v>INVERSIONISTA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A706">
            <v>167100</v>
          </cell>
          <cell r="B706" t="str">
            <v xml:space="preserve">COMPAÑÍAS CEDENTES INTERIOR CUENTA CORRIENTE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A707">
            <v>167105</v>
          </cell>
          <cell r="B707" t="str">
            <v>PRIMAS ACEPTADAS POR RECAUDAR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A708">
            <v>167195</v>
          </cell>
          <cell r="B708" t="str">
            <v>OTROS CONCEPTOS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A709">
            <v>167200</v>
          </cell>
          <cell r="B709" t="str">
            <v>DEPÓSITOS EN PODER DE CEDENTES INTERIOR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A710">
            <v>167300</v>
          </cell>
          <cell r="B710" t="str">
            <v xml:space="preserve">COMPAÑÍAS CEDENTES EXTERIOR CUENTA CORRIENTE 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A711">
            <v>167400</v>
          </cell>
          <cell r="B711" t="str">
            <v xml:space="preserve">DEPÓSITOS EN PODER DE CEDENTES EXTERIOR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A712">
            <v>167500</v>
          </cell>
          <cell r="B712" t="str">
            <v xml:space="preserve">COASEGURADORES CUENTA CORRIENTE ACEPTADOS 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A713">
            <v>167600</v>
          </cell>
          <cell r="B713" t="str">
            <v xml:space="preserve">COASEGURADORES CUENTA CORRIENTE CEDIDOS 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A714">
            <v>167700</v>
          </cell>
          <cell r="B714" t="str">
            <v>REASEGURADORES INTERIOR CUENTA CORRIENTE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A715">
            <v>167800</v>
          </cell>
          <cell r="B715" t="str">
            <v xml:space="preserve">REASEGURADORES EXTERIOR CUENTA CORRIENTE  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A716">
            <v>167900</v>
          </cell>
          <cell r="B716" t="str">
            <v xml:space="preserve">SEGURO DE CRÉDITO A LA EXPORTACIÓN CUENTA CORRIENTE 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A717">
            <v>167905</v>
          </cell>
          <cell r="B717" t="str">
            <v>BANCO DE COMERCIO EXTERIOR – BANCOLDEX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A718">
            <v>168000</v>
          </cell>
          <cell r="B718" t="str">
            <v>RESERVAS TÉCNICAS PARTE REASEGURADORES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A719">
            <v>168005</v>
          </cell>
          <cell r="B719" t="str">
            <v>PARA SINIESTROS PENDIENTES PARTE REASEGURADORES DEL INTERIOR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A720">
            <v>168010</v>
          </cell>
          <cell r="B720" t="str">
            <v>PARA SINIESTROS PENDIENTES PARTE REASEGURADORES DEL EXTERIOR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A721">
            <v>168015</v>
          </cell>
          <cell r="B721" t="str">
            <v>DE RIESGOS EN CURSO REASEGURADORES DEL INTERIOR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A722">
            <v>168020</v>
          </cell>
          <cell r="B722" t="str">
            <v>DE RIESGOS EN CURSO REASEGURADORES DEL EXTERIOR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A723">
            <v>168025</v>
          </cell>
          <cell r="B723" t="str">
            <v>PARA SINIESTROS NO AVISADOS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A724">
            <v>168095</v>
          </cell>
          <cell r="B724" t="str">
            <v>DETERIORO RESERVAS TÉCNICAS PARTE REASEGURADORES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A725">
            <v>168100</v>
          </cell>
          <cell r="B725" t="str">
            <v xml:space="preserve">SINIESTROS PENDIENTES GARANTIZADOS POR LA NACIÓN 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A726">
            <v>168105</v>
          </cell>
          <cell r="B726" t="str">
            <v>SEGURO DE CRÉDITO A LA EXPORTACIÓN PARA RIESGOS POLÍTICOS Y EXTRAORDINARIOS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A727">
            <v>168200</v>
          </cell>
          <cell r="B727" t="str">
            <v xml:space="preserve">DEPÓSITO DE RESERVA A REASEGURADORES DEL EXTERIOR  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A728">
            <v>168300</v>
          </cell>
          <cell r="B728" t="str">
            <v xml:space="preserve">INTERMEDIARIOS DE SEGUROS 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A729">
            <v>168305</v>
          </cell>
          <cell r="B729" t="str">
            <v>AGENTES COLOCADORES DE SEGUROS-ANTICIPO COMISIONES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A730">
            <v>168310</v>
          </cell>
          <cell r="B730" t="str">
            <v>AGENCIAS COLOCADORAS DE SEGUROS-ANTICIPO COMISIONES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A731">
            <v>168315</v>
          </cell>
          <cell r="B731" t="str">
            <v>SOCIEDADES CORREDORAS DE SEGUROS-ANTICIPO COMISIONES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A732">
            <v>168320</v>
          </cell>
          <cell r="B732" t="str">
            <v xml:space="preserve">DESCUENTOS 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A733">
            <v>168325</v>
          </cell>
          <cell r="B733" t="str">
            <v>DEDUCCIONES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A734">
            <v>168330</v>
          </cell>
          <cell r="B734" t="str">
            <v>PROPAGANDA FACTURADA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A735">
            <v>168400</v>
          </cell>
          <cell r="B735" t="str">
            <v xml:space="preserve">PRIMAS POR RECAUDAR  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A736">
            <v>168405</v>
          </cell>
          <cell r="B736" t="str">
            <v>NEGOCIOS DIRECTOS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A737">
            <v>168410</v>
          </cell>
          <cell r="B737" t="str">
            <v>COASEGURO ACEPTADO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A738">
            <v>168415</v>
          </cell>
          <cell r="B738" t="str">
            <v>COASEGURO CEDIDO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A739">
            <v>168420</v>
          </cell>
          <cell r="B739" t="str">
            <v>POR CANCELACIÓN AUTOMÁTICA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A740">
            <v>168500</v>
          </cell>
          <cell r="B740" t="str">
            <v xml:space="preserve">SISTEMA GENERAL DE RIESGOS LABORALES 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A741">
            <v>168505</v>
          </cell>
          <cell r="B741" t="str">
            <v>EMPLEADORES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A742">
            <v>168510</v>
          </cell>
          <cell r="B742" t="str">
            <v>ADMINISTRADORAS DE RIESGOS LABORALES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A743">
            <v>168515</v>
          </cell>
          <cell r="B743" t="str">
            <v>PROMOTORAS DE SALUD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A744">
            <v>168520</v>
          </cell>
          <cell r="B744" t="str">
            <v>INSTITUCIONES PRESTADORAS DE SERVICIOS DE SALUD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A745">
            <v>168595</v>
          </cell>
          <cell r="B745" t="str">
            <v>OTRAS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A746">
            <v>168600</v>
          </cell>
          <cell r="B746" t="str">
            <v>OTRAS ACTIVIDAD ASEGURADORA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A747">
            <v>168605</v>
          </cell>
          <cell r="B747" t="str">
            <v>CÁMARA DE COMPENSACIÓN DEL SOAT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A748">
            <v>168610</v>
          </cell>
          <cell r="B748" t="str">
            <v>COSTOS CONTRATOS NO PROPORCIONALES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A749">
            <v>168615</v>
          </cell>
          <cell r="B749" t="str">
            <v>FONDO NACIONAL DE BOMBEROS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A750">
            <v>168695</v>
          </cell>
          <cell r="B750" t="str">
            <v>OTRAS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A751">
            <v>168700</v>
          </cell>
          <cell r="B751" t="str">
            <v>REMUNERACIÓN DE INTERMEDIARIOS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A752">
            <v>168705</v>
          </cell>
          <cell r="B752" t="str">
            <v>COMISIONES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A753">
            <v>168795</v>
          </cell>
          <cell r="B753" t="str">
            <v>OTRAS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A754">
            <v>168900</v>
          </cell>
          <cell r="B754" t="str">
            <v>DETERIORO EN EL VALOR DE LOS ACTIVOS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A755">
            <v>169000</v>
          </cell>
          <cell r="B755" t="str">
            <v>DIVERSAS</v>
          </cell>
          <cell r="C755">
            <v>3829569782.21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7247309961.2399998</v>
          </cell>
          <cell r="Q755">
            <v>169000</v>
          </cell>
          <cell r="R755">
            <v>3829569782.21</v>
          </cell>
          <cell r="S755">
            <v>7247309961.2399998</v>
          </cell>
          <cell r="T755">
            <v>3829569782.21</v>
          </cell>
        </row>
        <row r="756">
          <cell r="A756">
            <v>169005</v>
          </cell>
          <cell r="B756" t="str">
            <v>CUOTAS   PARTES PENSIONES DE JUBILACIÓN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A757">
            <v>169010</v>
          </cell>
          <cell r="B757" t="str">
            <v>RECLAMOS A COMPAÑÍAS ASEGURADORAS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A758">
            <v>169015</v>
          </cell>
          <cell r="B758" t="str">
            <v>CONTRIBUCIONES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A759">
            <v>169020</v>
          </cell>
          <cell r="B759" t="str">
            <v>PRIMAS DE SEGURO DE INVALIDEZ Y SOBREVIVENCIA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A760">
            <v>169025</v>
          </cell>
          <cell r="B760" t="str">
            <v>SEGUROS POR COBRAR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A761">
            <v>169030</v>
          </cell>
          <cell r="B761" t="str">
            <v>A TRANSPORTADORES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A762">
            <v>169035</v>
          </cell>
          <cell r="B762" t="str">
            <v>BENEFICIOS ECÓNOMICOS PERIÓDICOS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A763">
            <v>169095</v>
          </cell>
          <cell r="B763" t="str">
            <v>OTRAS</v>
          </cell>
          <cell r="C763">
            <v>3829569782.21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7247309961.2399998</v>
          </cell>
          <cell r="Q763">
            <v>169095</v>
          </cell>
          <cell r="R763">
            <v>3829569782.21</v>
          </cell>
          <cell r="S763">
            <v>7247309961.2399998</v>
          </cell>
          <cell r="T763">
            <v>3829569782.21</v>
          </cell>
        </row>
        <row r="764">
          <cell r="A764">
            <v>169200</v>
          </cell>
          <cell r="B764" t="str">
            <v>DETERIORO (PROVISIÓN) CUENTAS POR COBRAR, MICROCRÉDITOS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A765">
            <v>169205</v>
          </cell>
          <cell r="B765" t="str">
            <v>CATEGORÍA  A - CRÉDITO NORMAL, INTERESES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A766">
            <v>169210</v>
          </cell>
          <cell r="B766" t="str">
            <v>CATEGORÍA B - CRÉDITO ACEPTABLE, INTERESES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A767">
            <v>169215</v>
          </cell>
          <cell r="B767" t="str">
            <v>CATEGORÍA C - CRÉDITO APRECIABLE, INTERESES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A768">
            <v>169220</v>
          </cell>
          <cell r="B768" t="str">
            <v>CATEGORÍA D - CRÉDITO SIGNIFICATIVO, INTERESES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A769">
            <v>169225</v>
          </cell>
          <cell r="B769" t="str">
            <v>CATEGORÍA E - CRÉDITO IRRECUPERABLE, INTERESES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A770">
            <v>169230</v>
          </cell>
          <cell r="B770" t="str">
            <v>CATEGORÍA A - CRÉDITO NORMAL, PAGO POR CUENTA DE CLIENTES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A771">
            <v>169235</v>
          </cell>
          <cell r="B771" t="str">
            <v>CATEGORÍA B - CRÉDITO ACEPTABLE, PAGO POR CUENTA DE CLIENTES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A772">
            <v>169240</v>
          </cell>
          <cell r="B772" t="str">
            <v>CATEGORÍA C - CRÉDITO APRECIABLE, PAGO POR CUENTA DE CLIENTES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A773">
            <v>169245</v>
          </cell>
          <cell r="B773" t="str">
            <v>CATEGORÍA D - CRÉDITO SIGNIFICATIVO, PAGO POR CUENTA DE CLIENTES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A774">
            <v>169250</v>
          </cell>
          <cell r="B774" t="str">
            <v>CATEGORÍA E - CRÉDITO IRRECUPERABLE, PAGO POR CUENTA DE CLIENTES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A775">
            <v>169255</v>
          </cell>
          <cell r="B775" t="str">
            <v>CATEGORÍA A - CRÉDITO NORMAL, CÁNONES BIENES DADOS EN LEASING OPERACIONAL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A776">
            <v>169260</v>
          </cell>
          <cell r="B776" t="str">
            <v>CATEGORÍA B - CRÉDITO ACEPTABLE, CÁNONES BIENES DADOS EN LEASING OPERACIONAL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A777">
            <v>169265</v>
          </cell>
          <cell r="B777" t="str">
            <v>CATEGORÍA C - CRÉDITO APRECIABLE, CÁNONES BIENES DADOS EN LEASING OPERACIONAL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A778">
            <v>169270</v>
          </cell>
          <cell r="B778" t="str">
            <v>CATEGORÍA D - CRÉDITO SIGNIFICATIVO, CÁNONES BIENES DADOS EN LEASING OPERACIONAL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A779">
            <v>169275</v>
          </cell>
          <cell r="B779" t="str">
            <v>CATEGORÍA E - CRÉDITO IRRECUPERABLE, CÁNONES BIENES DADOS EN LEASING OPERACIONAL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A780">
            <v>169276</v>
          </cell>
          <cell r="B780" t="str">
            <v>CATEGORIA A – RIESGO NORMAL, COMPONENTE FINANCIERO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A781">
            <v>169278</v>
          </cell>
          <cell r="B781" t="str">
            <v>CATEGORIA B – RIESGO ACEPTABLE, COMPONENTE FINANCIERO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A782">
            <v>169280</v>
          </cell>
          <cell r="B782" t="str">
            <v>CATEGORIA C – RIESGO APRECIABLE, COMPONENTE FINANCIERO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A783">
            <v>169282</v>
          </cell>
          <cell r="B783" t="str">
            <v>CATEGORIA D – RIESGO SIGNIFICATIVO, COMPONENTE FINANCIERO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A784">
            <v>169284</v>
          </cell>
          <cell r="B784" t="str">
            <v>CATEGORIA E – RIESGO DE INCOBRABILIDAD, COMPONENTE FINANCIERO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A785">
            <v>169300</v>
          </cell>
          <cell r="B785" t="str">
            <v>TRANSFERENCIA ANUAL A CARGO DE LAS EMPRESAS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A786">
            <v>169400</v>
          </cell>
          <cell r="B786" t="str">
            <v>DETERIORO (PROVISIÓN) CUENTAS POR COBRAR COMERCIALES</v>
          </cell>
          <cell r="C786">
            <v>6648622686.3000002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4368079837.2200003</v>
          </cell>
          <cell r="Q786">
            <v>169400</v>
          </cell>
          <cell r="R786">
            <v>6648622686.3000002</v>
          </cell>
          <cell r="S786">
            <v>4368079837.2200003</v>
          </cell>
          <cell r="T786">
            <v>6648622686.3000002</v>
          </cell>
        </row>
        <row r="787">
          <cell r="A787">
            <v>169410</v>
          </cell>
          <cell r="B787" t="str">
            <v>COMISIONES</v>
          </cell>
          <cell r="C787">
            <v>41154164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72453187</v>
          </cell>
          <cell r="Q787">
            <v>169410</v>
          </cell>
          <cell r="R787">
            <v>41154164</v>
          </cell>
          <cell r="S787">
            <v>72453187</v>
          </cell>
          <cell r="T787">
            <v>41154164</v>
          </cell>
        </row>
        <row r="788">
          <cell r="A788">
            <v>169415</v>
          </cell>
          <cell r="B788" t="str">
            <v>SERVICIOS DE ALMACENAJE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A789">
            <v>169430</v>
          </cell>
          <cell r="B789" t="str">
            <v>VENTA DE BIENES Y SERVICIOS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A790">
            <v>169440</v>
          </cell>
          <cell r="B790" t="str">
            <v>PROMETIENTES VENDEDORES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A791">
            <v>169450</v>
          </cell>
          <cell r="B791" t="str">
            <v>HONORARIOS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A792">
            <v>169452</v>
          </cell>
          <cell r="B792" t="str">
            <v>CATEGORÍA A - CRÉDITO NORMAL, INTERESES</v>
          </cell>
          <cell r="C792">
            <v>38262816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Q792">
            <v>169452</v>
          </cell>
          <cell r="R792">
            <v>38262816</v>
          </cell>
          <cell r="S792">
            <v>0</v>
          </cell>
          <cell r="T792">
            <v>38262816</v>
          </cell>
        </row>
        <row r="793">
          <cell r="A793">
            <v>169453</v>
          </cell>
          <cell r="B793" t="str">
            <v>CATEGORÍA B - CRÉDITO ACEPTABLE, INTERESES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276619</v>
          </cell>
          <cell r="Q793">
            <v>169453</v>
          </cell>
          <cell r="R793">
            <v>0</v>
          </cell>
          <cell r="S793">
            <v>276619</v>
          </cell>
          <cell r="T793">
            <v>0</v>
          </cell>
        </row>
        <row r="794">
          <cell r="A794">
            <v>169454</v>
          </cell>
          <cell r="B794" t="str">
            <v>CATEGORÍA C - CRÉDITO APRECIABLE, INTERESES</v>
          </cell>
          <cell r="C794">
            <v>322222809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99273710.579999998</v>
          </cell>
          <cell r="Q794">
            <v>169454</v>
          </cell>
          <cell r="R794">
            <v>322222809</v>
          </cell>
          <cell r="S794">
            <v>99273710.579999998</v>
          </cell>
          <cell r="T794">
            <v>322222809</v>
          </cell>
        </row>
        <row r="795">
          <cell r="A795">
            <v>169456</v>
          </cell>
          <cell r="B795" t="str">
            <v>CATEGORÍA D - CRÉDITO SIGNIFICATIVO, INTERESES</v>
          </cell>
          <cell r="C795">
            <v>2541072484.04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1660354250.71</v>
          </cell>
          <cell r="Q795">
            <v>169456</v>
          </cell>
          <cell r="R795">
            <v>2541072484.04</v>
          </cell>
          <cell r="S795">
            <v>1660354250.71</v>
          </cell>
          <cell r="T795">
            <v>2541072484.04</v>
          </cell>
        </row>
        <row r="796">
          <cell r="A796">
            <v>169457</v>
          </cell>
          <cell r="B796" t="str">
            <v>CATEGORÍA E - CRÉDITO IRRECUPERABLE, INTERESES</v>
          </cell>
          <cell r="C796">
            <v>995866083.72000003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1100410890.6300001</v>
          </cell>
          <cell r="Q796">
            <v>169457</v>
          </cell>
          <cell r="R796">
            <v>995866083.72000003</v>
          </cell>
          <cell r="S796">
            <v>1100410890.6300001</v>
          </cell>
          <cell r="T796">
            <v>995866083.72000003</v>
          </cell>
        </row>
        <row r="797">
          <cell r="A797">
            <v>169462</v>
          </cell>
          <cell r="B797" t="str">
            <v>CATEGORÍA A- CRÉDITO NORMAL, PAGO POR CUENTA DE CLIENTES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A798">
            <v>169463</v>
          </cell>
          <cell r="B798" t="str">
            <v>CATEGORÍA B - CRÉDITO ACEPTABLE, PAGO POR CUENTA DE CLIENTES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6676511</v>
          </cell>
          <cell r="Q798">
            <v>169463</v>
          </cell>
          <cell r="R798">
            <v>0</v>
          </cell>
          <cell r="S798">
            <v>6676511</v>
          </cell>
          <cell r="T798">
            <v>0</v>
          </cell>
        </row>
        <row r="799">
          <cell r="A799">
            <v>169464</v>
          </cell>
          <cell r="B799" t="str">
            <v>CATEGORÍA C - CRÉDITO APRECIABLE, PAGO POR CUENTA DE CLIENTES</v>
          </cell>
          <cell r="C799">
            <v>91119832.969999999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10717687.16</v>
          </cell>
          <cell r="Q799">
            <v>169464</v>
          </cell>
          <cell r="R799">
            <v>91119832.969999999</v>
          </cell>
          <cell r="S799">
            <v>10717687.16</v>
          </cell>
          <cell r="T799">
            <v>91119832.969999999</v>
          </cell>
        </row>
        <row r="800">
          <cell r="A800">
            <v>169466</v>
          </cell>
          <cell r="B800" t="str">
            <v>CATEGORÍA D - CRÉDITO SIGNIFICATIVO, PAGO POR CUENTA DE CLIENTES</v>
          </cell>
          <cell r="C800">
            <v>1497908307.8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873199001.69000006</v>
          </cell>
          <cell r="Q800">
            <v>169466</v>
          </cell>
          <cell r="R800">
            <v>1497908307.8</v>
          </cell>
          <cell r="S800">
            <v>873199001.69000006</v>
          </cell>
          <cell r="T800">
            <v>1497908307.8</v>
          </cell>
        </row>
        <row r="801">
          <cell r="A801">
            <v>169467</v>
          </cell>
          <cell r="B801" t="str">
            <v>CATEGORÍA E - CRÉDITO IRRECUPERABLE, PAGO POR CUENTA DE CLIENTES</v>
          </cell>
          <cell r="C801">
            <v>916357699.46000004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193044393</v>
          </cell>
          <cell r="Q801">
            <v>169467</v>
          </cell>
          <cell r="R801">
            <v>916357699.46000004</v>
          </cell>
          <cell r="S801">
            <v>193044393</v>
          </cell>
          <cell r="T801">
            <v>916357699.46000004</v>
          </cell>
        </row>
        <row r="802">
          <cell r="A802">
            <v>169469</v>
          </cell>
          <cell r="B802" t="str">
            <v>CATEGORÍA A - CRÉDITO NORMAL, CÁNONES BIENES DADOS EN LEASING OPERACIONAL</v>
          </cell>
          <cell r="C802">
            <v>11538.25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11655.68</v>
          </cell>
          <cell r="Q802">
            <v>169469</v>
          </cell>
          <cell r="R802">
            <v>11538.25</v>
          </cell>
          <cell r="S802">
            <v>11655.68</v>
          </cell>
          <cell r="T802">
            <v>11538.25</v>
          </cell>
        </row>
        <row r="803">
          <cell r="A803">
            <v>169470</v>
          </cell>
          <cell r="B803" t="str">
            <v>CATEGORÍA B - CRÉDITO ACEPTABLE, CÁNONES BIENES DADOS EN LEASING OPERACIONAL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A804">
            <v>169471</v>
          </cell>
          <cell r="B804" t="str">
            <v>CATEGORÍA C - CRÉDITO APRECIABLE, CÁNONES BIENES DADOS EN LEASING OPERACIONAL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A805">
            <v>169472</v>
          </cell>
          <cell r="B805" t="str">
            <v>CATEGORÍA D - CRÉDITO SIGNIFICATIVO, CÁNONES BIENES DADOS EN LEASING OPERACIONAL</v>
          </cell>
          <cell r="C805">
            <v>23996962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Q805">
            <v>169472</v>
          </cell>
          <cell r="R805">
            <v>23996962</v>
          </cell>
          <cell r="S805">
            <v>0</v>
          </cell>
          <cell r="T805">
            <v>23996962</v>
          </cell>
        </row>
        <row r="806">
          <cell r="A806">
            <v>169473</v>
          </cell>
          <cell r="B806" t="str">
            <v>CATEGORÍA E - CRÉDITO IRRECUPERABLE, CÁNONES BIENES DADOS EN LEASING OPERACIONAL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A807">
            <v>169476</v>
          </cell>
          <cell r="B807" t="str">
            <v>CATEGORIA A – RIESGO NORMAL, COMPONENTE FINANCIERO</v>
          </cell>
          <cell r="C807">
            <v>18494710.66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Q807">
            <v>169476</v>
          </cell>
          <cell r="R807">
            <v>18494710.66</v>
          </cell>
          <cell r="S807">
            <v>0</v>
          </cell>
          <cell r="T807">
            <v>18494710.66</v>
          </cell>
        </row>
        <row r="808">
          <cell r="A808">
            <v>169478</v>
          </cell>
          <cell r="B808" t="str">
            <v>CATEGORIA B – RIESGO ACEPTABLE, COMPONENTE FINANCIERO</v>
          </cell>
          <cell r="C808">
            <v>4837530.09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171650.77</v>
          </cell>
          <cell r="Q808">
            <v>169478</v>
          </cell>
          <cell r="R808">
            <v>4837530.09</v>
          </cell>
          <cell r="S808">
            <v>171650.77</v>
          </cell>
          <cell r="T808">
            <v>4837530.09</v>
          </cell>
        </row>
        <row r="809">
          <cell r="A809">
            <v>169480</v>
          </cell>
          <cell r="B809" t="str">
            <v>CATEGORIA C – RIESGO APRECIABLE, COMPONENTE FINANCIERO</v>
          </cell>
          <cell r="C809">
            <v>38485285.210000001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14595432</v>
          </cell>
          <cell r="Q809">
            <v>169480</v>
          </cell>
          <cell r="R809">
            <v>38485285.210000001</v>
          </cell>
          <cell r="S809">
            <v>14595432</v>
          </cell>
          <cell r="T809">
            <v>38485285.210000001</v>
          </cell>
        </row>
        <row r="810">
          <cell r="A810">
            <v>169482</v>
          </cell>
          <cell r="B810" t="str">
            <v>CATEGORIA D – RIESGO SIGNIFICATIVO, COMPONENTE FINANCIERO</v>
          </cell>
          <cell r="C810">
            <v>69410313.099999994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326562536</v>
          </cell>
          <cell r="Q810">
            <v>169482</v>
          </cell>
          <cell r="R810">
            <v>69410313.099999994</v>
          </cell>
          <cell r="S810">
            <v>326562536</v>
          </cell>
          <cell r="T810">
            <v>69410313.099999994</v>
          </cell>
        </row>
        <row r="811">
          <cell r="A811">
            <v>169484</v>
          </cell>
          <cell r="B811" t="str">
            <v>CATEGORIA E – RIESGO DE INCOBRABILIDAD, COMPONENTE FINANCIERO</v>
          </cell>
          <cell r="C811">
            <v>49422150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10332312</v>
          </cell>
          <cell r="Q811">
            <v>169484</v>
          </cell>
          <cell r="R811">
            <v>49422150</v>
          </cell>
          <cell r="S811">
            <v>10332312</v>
          </cell>
          <cell r="T811">
            <v>49422150</v>
          </cell>
        </row>
        <row r="812">
          <cell r="A812">
            <v>169495</v>
          </cell>
          <cell r="B812" t="str">
            <v>OTRAS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A813">
            <v>169500</v>
          </cell>
          <cell r="B813" t="str">
            <v>DETERIORO CUENTAS POR COBRAR ACTIVIDAD ASEGURADORA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A814">
            <v>169505</v>
          </cell>
          <cell r="B814" t="str">
            <v xml:space="preserve">PRIMAS POR RECAUDAR 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A815">
            <v>169510</v>
          </cell>
          <cell r="B815" t="str">
            <v>COASEGURADORES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A816">
            <v>169515</v>
          </cell>
          <cell r="B816" t="str">
            <v>REASEGURADORES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A817">
            <v>169520</v>
          </cell>
          <cell r="B817" t="str">
            <v>SISTEMA DE RIESGOS LABORALES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A818">
            <v>169525</v>
          </cell>
          <cell r="B818" t="str">
            <v>BENEFICIOS ECONÓMICOS PERIÓDICOS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A819">
            <v>169600</v>
          </cell>
          <cell r="B819" t="str">
            <v>DETERIORO (PROVISIÓN) CUENTAS POR COBRAR DE CONSUMO</v>
          </cell>
          <cell r="C819">
            <v>36710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Q819">
            <v>169600</v>
          </cell>
          <cell r="R819">
            <v>36710</v>
          </cell>
          <cell r="S819">
            <v>0</v>
          </cell>
          <cell r="T819">
            <v>36710</v>
          </cell>
        </row>
        <row r="820">
          <cell r="A820">
            <v>169610</v>
          </cell>
          <cell r="B820" t="str">
            <v>COMISIONES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A821">
            <v>169615</v>
          </cell>
          <cell r="B821" t="str">
            <v>SERVICIOS DE ALMACENAJE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A822">
            <v>169630</v>
          </cell>
          <cell r="B822" t="str">
            <v>VENTA DE BIENES Y SERVICIOS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A823">
            <v>169640</v>
          </cell>
          <cell r="B823" t="str">
            <v>PROMETIENTES VENDEDORES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A824">
            <v>169650</v>
          </cell>
          <cell r="B824" t="str">
            <v>HONORARIOS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A825">
            <v>169652</v>
          </cell>
          <cell r="B825" t="str">
            <v>CATEGORÍA A - CRÉDITO NORMAL, INTERESES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Q825">
            <v>169652</v>
          </cell>
          <cell r="R825">
            <v>0</v>
          </cell>
          <cell r="S825">
            <v>0</v>
          </cell>
          <cell r="T825">
            <v>0</v>
          </cell>
        </row>
        <row r="826">
          <cell r="A826">
            <v>169653</v>
          </cell>
          <cell r="B826" t="str">
            <v>CATEGORÍA B - CRÉDITO ACEPTABLE, INTERESES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A827">
            <v>169654</v>
          </cell>
          <cell r="B827" t="str">
            <v>CATEGORÍA C - CRÉDITO APRECIABLE, INTERESES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A828">
            <v>169656</v>
          </cell>
          <cell r="B828" t="str">
            <v>CATEGORÍA D - CRÉDITO SIGNIFICATIVO, INTERESES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A829">
            <v>169657</v>
          </cell>
          <cell r="B829" t="str">
            <v>CATEGORÍA E - CRÉDITO IRRECUPERABLE, INTERESES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A830">
            <v>169662</v>
          </cell>
          <cell r="B830" t="str">
            <v>CATEGORÍA A- CRÉDITO NORMAL, PAGO POR CUENTA DE CLIENTES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Q830">
            <v>169662</v>
          </cell>
          <cell r="R830">
            <v>0</v>
          </cell>
          <cell r="S830">
            <v>0</v>
          </cell>
          <cell r="T830">
            <v>0</v>
          </cell>
        </row>
        <row r="831">
          <cell r="A831">
            <v>169663</v>
          </cell>
          <cell r="B831" t="str">
            <v>CATEGORÍA B - CRÉDITO ACEPTABLE, PAGO POR CUENTA DE CLIENTES</v>
          </cell>
          <cell r="C831">
            <v>36710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Q831">
            <v>169663</v>
          </cell>
          <cell r="R831">
            <v>36710</v>
          </cell>
          <cell r="S831">
            <v>0</v>
          </cell>
          <cell r="T831">
            <v>36710</v>
          </cell>
        </row>
        <row r="832">
          <cell r="A832">
            <v>169664</v>
          </cell>
          <cell r="B832" t="str">
            <v>CATEGORÍA C - CRÉDITO APRECIABLE, PAGO POR CUENTA DE CLIENTES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A833">
            <v>169666</v>
          </cell>
          <cell r="B833" t="str">
            <v>CATEGORÍA D - CRÉDITO SIGNIFICATIVO, PAGO POR CUENTA DE CLIENTES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A834">
            <v>169667</v>
          </cell>
          <cell r="B834" t="str">
            <v>CATEGORÍA E - CRÉDITO IRRECUPERABLE, PAGO POR CUENTA DE CLIENTES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A835">
            <v>169669</v>
          </cell>
          <cell r="B835" t="str">
            <v>CATEGORÍA A - CRÉDITO NORMAL, CÁNONES BIENES DADOS EN LEASING OPERACIONAL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A836">
            <v>169670</v>
          </cell>
          <cell r="B836" t="str">
            <v>CATEGORÍA B - CRÉDITO ACEPTABLE, CÁNONES BIENES DADOS EN LEASING OPERACIONAL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A837">
            <v>169671</v>
          </cell>
          <cell r="B837" t="str">
            <v>CATEGORÍA C - CRÉDITO APRECIABLE, CÁNONES BIENES DADOS EN LEASING OPERACIONAL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A838">
            <v>169672</v>
          </cell>
          <cell r="B838" t="str">
            <v>CATEGORÍA D - CRÉDITO SIGNIFICATIVO, CÁNONES BIENES DADOS EN LEASING OPERACIONAL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A839">
            <v>169673</v>
          </cell>
          <cell r="B839" t="str">
            <v>CATEGORÍA E - CRÉDITO IRRECUPERABLE, CÁNONES BIENES DADOS EN LEASING OPERACIONAL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A840">
            <v>169676</v>
          </cell>
          <cell r="B840" t="str">
            <v>CATEGORIA A – RIESGO NORMAL, COMPONENTE FINANCIERO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A841">
            <v>169678</v>
          </cell>
          <cell r="B841" t="str">
            <v>CATEGORIA B – RIESGO ACEPTABLE, COMPONENTE FINANCIERO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A842">
            <v>169680</v>
          </cell>
          <cell r="B842" t="str">
            <v>CATEGORIA C – RIESGO APRECIABLE, COMPONENTE FINANCIERO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A843">
            <v>169682</v>
          </cell>
          <cell r="B843" t="str">
            <v>CATEGORIA D – RIESGO SIGNIFICATIVO, COMPONENTE FINANCIERO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A844">
            <v>169684</v>
          </cell>
          <cell r="B844" t="str">
            <v>CATEGORIA E – RIESGO DE INCOBRABILIDAD, COMPONENTE FINANCIERO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A845">
            <v>169695</v>
          </cell>
          <cell r="B845" t="str">
            <v>OTRAS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A846">
            <v>169700</v>
          </cell>
          <cell r="B846" t="str">
            <v>DETERIORO (PROVISIÓN) CUENTAS POR COBRAR DE VIVIENDA</v>
          </cell>
          <cell r="C846">
            <v>11740.5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Q846">
            <v>169700</v>
          </cell>
          <cell r="R846">
            <v>11740.5</v>
          </cell>
          <cell r="S846">
            <v>0</v>
          </cell>
          <cell r="T846">
            <v>11740.5</v>
          </cell>
        </row>
        <row r="847">
          <cell r="A847">
            <v>169705</v>
          </cell>
          <cell r="B847" t="str">
            <v>CATEGORÍA A - CRÉDITO NORMAL, INTERESES</v>
          </cell>
          <cell r="C847">
            <v>10015.94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Q847">
            <v>169705</v>
          </cell>
          <cell r="R847">
            <v>10015.94</v>
          </cell>
          <cell r="S847">
            <v>0</v>
          </cell>
          <cell r="T847">
            <v>10015.94</v>
          </cell>
        </row>
        <row r="848">
          <cell r="A848">
            <v>169710</v>
          </cell>
          <cell r="B848" t="str">
            <v>CATEGORÍA B - CRÉDITO ACEPTABLE, INTERESES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A849">
            <v>169715</v>
          </cell>
          <cell r="B849" t="str">
            <v>CATEGORÍA C - CRÉDITO APRECIABLE, INTERESES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Q849">
            <v>169715</v>
          </cell>
          <cell r="R849">
            <v>0</v>
          </cell>
          <cell r="S849">
            <v>0</v>
          </cell>
          <cell r="T849">
            <v>0</v>
          </cell>
        </row>
        <row r="850">
          <cell r="A850">
            <v>169720</v>
          </cell>
          <cell r="B850" t="str">
            <v>CATEGORÍA D - CRÉDITO SIGNIFICATIVO, INTERESES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A851">
            <v>169725</v>
          </cell>
          <cell r="B851" t="str">
            <v>CATEGORÍA E - CRÉDITO IRRECUPERABLE, INTERESES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A852">
            <v>169730</v>
          </cell>
          <cell r="B852" t="str">
            <v>CATEGORÍA A - CRÉDITO NORMAL, PAGO POR CUENTA DE CLIENTES</v>
          </cell>
          <cell r="C852">
            <v>1724.56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Q852">
            <v>169730</v>
          </cell>
          <cell r="R852">
            <v>1724.56</v>
          </cell>
          <cell r="S852">
            <v>0</v>
          </cell>
          <cell r="T852">
            <v>1724.56</v>
          </cell>
        </row>
        <row r="853">
          <cell r="A853">
            <v>169735</v>
          </cell>
          <cell r="B853" t="str">
            <v>CATEGORÍA B - CRÉDITO ACEPTABLE, PAGO POR CUENTA DE CLIENTES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A854">
            <v>169740</v>
          </cell>
          <cell r="B854" t="str">
            <v>CATEGORÍA C - CRÉDITO APRECIABLE, PAGO POR CUENTA DE CLIENTES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Q854">
            <v>169740</v>
          </cell>
          <cell r="R854">
            <v>0</v>
          </cell>
          <cell r="S854">
            <v>0</v>
          </cell>
          <cell r="T854">
            <v>0</v>
          </cell>
        </row>
        <row r="855">
          <cell r="A855">
            <v>169745</v>
          </cell>
          <cell r="B855" t="str">
            <v>CATEGORÍA D - CRÉDITO SIGNIFICATIVO, PAGO POR CUENTA DE CLIENTES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A856">
            <v>169750</v>
          </cell>
          <cell r="B856" t="str">
            <v>CATEGORÍA E - CRÉDITO IRRECUPERABLE, PAGO POR CUENTA DE CLIENTES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A857">
            <v>169755</v>
          </cell>
          <cell r="B857" t="str">
            <v>CATEGORIA A- RIESGO NORMAL, COMPONENTE FINANCIERO LEASING HABITACIONAL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A858">
            <v>169760</v>
          </cell>
          <cell r="B858" t="str">
            <v>CATEGORIA B- RIESGO ACEPTABLE COMPONENTE FINANCIERO, LEASING HABITACIONAL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A859">
            <v>169765</v>
          </cell>
          <cell r="B859" t="str">
            <v>CATEGORIA C- RIESGO APRECIABLE, COMPONENTE FINANCIERO, LEASING HABITACIONAL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A860">
            <v>169770</v>
          </cell>
          <cell r="B860" t="str">
            <v>CATEGORÍA D- RIESGO SIGNIFICATIVO, COMPONENTE FINANCIERO, LEASING HABITACIONAL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A861">
            <v>169775</v>
          </cell>
          <cell r="B861" t="str">
            <v>CATEGORÍA E-RIESGO DE INCOBRABILIDAD, COMPONENTE FINANCIERO, LEASING HABITACIONAL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A862">
            <v>169800</v>
          </cell>
          <cell r="B862" t="str">
            <v>DETERIORO (PROVISIONES) OTRAS CUENTAS POR COBRAR</v>
          </cell>
          <cell r="C862">
            <v>1107457190.9200001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1163755795.4400001</v>
          </cell>
          <cell r="Q862">
            <v>169800</v>
          </cell>
          <cell r="R862">
            <v>1107457190.9200001</v>
          </cell>
          <cell r="S862">
            <v>1163755795.4400001</v>
          </cell>
          <cell r="T862">
            <v>1107457190.9200001</v>
          </cell>
        </row>
        <row r="863">
          <cell r="A863">
            <v>169805</v>
          </cell>
          <cell r="B863" t="str">
            <v>DIVIDENDOS Y PARTICIPACIONES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A864">
            <v>169810</v>
          </cell>
          <cell r="B864" t="str">
            <v>ARRENDAMIENTOS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A865">
            <v>169815</v>
          </cell>
          <cell r="B865" t="str">
            <v>COMISIONES PAGOS POR CUENTA DE CLIENTES - GIROS DEL EXTERIOR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A866">
            <v>169820</v>
          </cell>
          <cell r="B866" t="str">
            <v>PRÉSTAMOS A EMPLEADOS</v>
          </cell>
          <cell r="C866">
            <v>50337.13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Q866">
            <v>169820</v>
          </cell>
          <cell r="R866">
            <v>50337.13</v>
          </cell>
          <cell r="S866">
            <v>0</v>
          </cell>
          <cell r="T866">
            <v>50337.13</v>
          </cell>
        </row>
        <row r="867">
          <cell r="A867">
            <v>169825</v>
          </cell>
          <cell r="B867" t="str">
            <v>ENTIDADES EN INTERVENCIÓN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A868">
            <v>169830</v>
          </cell>
          <cell r="B868" t="str">
            <v>PRÉSTAMOS A ENTIDADES INSCRITAS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A869">
            <v>169895</v>
          </cell>
          <cell r="B869" t="str">
            <v>OTRAS</v>
          </cell>
          <cell r="C869">
            <v>1107406853.79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1163755795.4400001</v>
          </cell>
          <cell r="Q869">
            <v>169895</v>
          </cell>
          <cell r="R869">
            <v>1107406853.79</v>
          </cell>
          <cell r="S869">
            <v>1163755795.4400001</v>
          </cell>
          <cell r="T869">
            <v>1107406853.79</v>
          </cell>
        </row>
        <row r="870">
          <cell r="A870">
            <v>169900</v>
          </cell>
          <cell r="B870" t="str">
            <v>DETERIORO (PROVISIÓN) CUENTAS POR COBRAR COMPONENTE CONTRACÍCLICO INDIVIDUAL</v>
          </cell>
          <cell r="C870">
            <v>32325164.010000002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Q870">
            <v>169900</v>
          </cell>
          <cell r="R870">
            <v>32325164.010000002</v>
          </cell>
          <cell r="S870">
            <v>0</v>
          </cell>
          <cell r="T870">
            <v>32325164.010000002</v>
          </cell>
        </row>
        <row r="871">
          <cell r="A871">
            <v>169905</v>
          </cell>
          <cell r="B871" t="str">
            <v>CRÉDITOS Y OPERACIONES DE LEASING DE CONSUMO</v>
          </cell>
          <cell r="C871">
            <v>26262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Q871">
            <v>169905</v>
          </cell>
          <cell r="R871">
            <v>26262</v>
          </cell>
          <cell r="S871">
            <v>0</v>
          </cell>
          <cell r="T871">
            <v>26262</v>
          </cell>
        </row>
        <row r="872">
          <cell r="A872">
            <v>169910</v>
          </cell>
          <cell r="B872" t="str">
            <v>OPERACIONES DE LEASING OPERACIONAL DE CONSUMO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A873">
            <v>169915</v>
          </cell>
          <cell r="B873" t="str">
            <v>CRÉDITOS Y OPERACIONES DE LEASING COMERCIAL</v>
          </cell>
          <cell r="C873">
            <v>32289451.699999999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Q873">
            <v>169915</v>
          </cell>
          <cell r="R873">
            <v>32289451.699999999</v>
          </cell>
          <cell r="S873">
            <v>0</v>
          </cell>
          <cell r="T873">
            <v>32289451.699999999</v>
          </cell>
        </row>
        <row r="874">
          <cell r="A874">
            <v>169920</v>
          </cell>
          <cell r="B874" t="str">
            <v>OPERACIONES DE LEASING OPERACIONAL COMERCIAL</v>
          </cell>
          <cell r="C874">
            <v>9450.31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Q874">
            <v>169920</v>
          </cell>
          <cell r="R874">
            <v>9450.31</v>
          </cell>
          <cell r="S874">
            <v>0</v>
          </cell>
          <cell r="T874">
            <v>9450.31</v>
          </cell>
        </row>
        <row r="875">
          <cell r="A875">
            <v>170000</v>
          </cell>
          <cell r="B875" t="str">
            <v>ACTIVOS NO CORRIENTES MANTENIDOS PARA LA VENTA</v>
          </cell>
          <cell r="C875">
            <v>20346989036.32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30637876334.470001</v>
          </cell>
          <cell r="Q875">
            <v>170000</v>
          </cell>
          <cell r="R875">
            <v>20346989036.32</v>
          </cell>
          <cell r="S875">
            <v>30637876334.470001</v>
          </cell>
          <cell r="T875">
            <v>20346989036.32</v>
          </cell>
        </row>
        <row r="876">
          <cell r="A876">
            <v>170100</v>
          </cell>
          <cell r="B876" t="str">
            <v>BIENES RECIBIDOS EN PAGO</v>
          </cell>
          <cell r="C876">
            <v>7558428905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12852269398</v>
          </cell>
          <cell r="Q876">
            <v>170100</v>
          </cell>
          <cell r="R876">
            <v>7558428905</v>
          </cell>
          <cell r="S876">
            <v>12852269398</v>
          </cell>
          <cell r="T876">
            <v>7558428905</v>
          </cell>
        </row>
        <row r="877">
          <cell r="A877">
            <v>170105</v>
          </cell>
          <cell r="B877" t="str">
            <v>BIENES MUEBLES</v>
          </cell>
          <cell r="C877">
            <v>224665621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230727398</v>
          </cell>
          <cell r="Q877">
            <v>170105</v>
          </cell>
          <cell r="R877">
            <v>224665621</v>
          </cell>
          <cell r="S877">
            <v>230727398</v>
          </cell>
          <cell r="T877">
            <v>224665621</v>
          </cell>
        </row>
        <row r="878">
          <cell r="A878">
            <v>170110</v>
          </cell>
          <cell r="B878" t="str">
            <v>BIENES INMUEBLES DESTINADOS A VIVIENDA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A879">
            <v>170115</v>
          </cell>
          <cell r="B879" t="str">
            <v>BIENES INMUEBLES DIFERENTES A VIVIENDA</v>
          </cell>
          <cell r="C879">
            <v>6914263284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12621542000</v>
          </cell>
          <cell r="Q879">
            <v>170115</v>
          </cell>
          <cell r="R879">
            <v>6914263284</v>
          </cell>
          <cell r="S879">
            <v>12621542000</v>
          </cell>
          <cell r="T879">
            <v>6914263284</v>
          </cell>
        </row>
        <row r="880">
          <cell r="A880">
            <v>170120</v>
          </cell>
          <cell r="B880" t="str">
            <v>POR PAGO DE INVERSIONES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A881">
            <v>170195</v>
          </cell>
          <cell r="B881" t="str">
            <v>OTROS</v>
          </cell>
          <cell r="C881">
            <v>419500000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Q881">
            <v>170195</v>
          </cell>
          <cell r="R881">
            <v>419500000</v>
          </cell>
          <cell r="S881">
            <v>0</v>
          </cell>
          <cell r="T881">
            <v>419500000</v>
          </cell>
        </row>
        <row r="882">
          <cell r="A882">
            <v>170200</v>
          </cell>
          <cell r="B882" t="str">
            <v>BIENES RESTITUIDOS DE CONTRATOS DE LEASING</v>
          </cell>
          <cell r="C882">
            <v>16467672490.629999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21783189038.490002</v>
          </cell>
          <cell r="Q882">
            <v>170200</v>
          </cell>
          <cell r="R882">
            <v>16467672490.629999</v>
          </cell>
          <cell r="S882">
            <v>21783189038.490002</v>
          </cell>
          <cell r="T882">
            <v>16467672490.629999</v>
          </cell>
        </row>
        <row r="883">
          <cell r="A883">
            <v>170205</v>
          </cell>
          <cell r="B883" t="str">
            <v>MAQUINARIA Y EQUIPO</v>
          </cell>
          <cell r="C883">
            <v>2153446571.9899998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3186188750.0100002</v>
          </cell>
          <cell r="Q883">
            <v>170205</v>
          </cell>
          <cell r="R883">
            <v>2153446571.9899998</v>
          </cell>
          <cell r="S883">
            <v>3186188750.0100002</v>
          </cell>
          <cell r="T883">
            <v>2153446571.9899998</v>
          </cell>
        </row>
        <row r="884">
          <cell r="A884">
            <v>170210</v>
          </cell>
          <cell r="B884" t="str">
            <v>VEHÍCULOS</v>
          </cell>
          <cell r="C884">
            <v>1816283456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1043829476.48</v>
          </cell>
          <cell r="Q884">
            <v>170210</v>
          </cell>
          <cell r="R884">
            <v>1816283456</v>
          </cell>
          <cell r="S884">
            <v>1043829476.48</v>
          </cell>
          <cell r="T884">
            <v>1816283456</v>
          </cell>
        </row>
        <row r="885">
          <cell r="A885">
            <v>170215</v>
          </cell>
          <cell r="B885" t="str">
            <v>MUEBLES Y ENSERES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A886">
            <v>170220</v>
          </cell>
          <cell r="B886" t="str">
            <v>BARCOS, TRENES, AVIONES Y SIMILARES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A887">
            <v>170225</v>
          </cell>
          <cell r="B887" t="str">
            <v>EQUIPO DE COMPUTACIÓN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41124566</v>
          </cell>
          <cell r="Q887">
            <v>170225</v>
          </cell>
          <cell r="R887">
            <v>0</v>
          </cell>
          <cell r="S887">
            <v>41124566</v>
          </cell>
          <cell r="T887">
            <v>0</v>
          </cell>
        </row>
        <row r="888">
          <cell r="A888">
            <v>170230</v>
          </cell>
          <cell r="B888" t="str">
            <v>BIENES INMUEBLES</v>
          </cell>
          <cell r="C888">
            <v>12497942462.639999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17512046246</v>
          </cell>
          <cell r="Q888">
            <v>170230</v>
          </cell>
          <cell r="R888">
            <v>12497942462.639999</v>
          </cell>
          <cell r="S888">
            <v>17512046246</v>
          </cell>
          <cell r="T888">
            <v>12497942462.639999</v>
          </cell>
        </row>
        <row r="889">
          <cell r="A889">
            <v>170235</v>
          </cell>
          <cell r="B889" t="str">
            <v>BIENES INMUEBLES EN LEASING HABITACIONAL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A890">
            <v>170240</v>
          </cell>
          <cell r="B890" t="str">
            <v>SEMOVIENTES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A891">
            <v>170295</v>
          </cell>
          <cell r="B891" t="str">
            <v>OTROS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A892">
            <v>170300</v>
          </cell>
          <cell r="B892" t="str">
            <v>OPERACIONES DISCONTINUADAS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A893">
            <v>170305</v>
          </cell>
          <cell r="B893" t="str">
            <v>TERRENOS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A894">
            <v>170310</v>
          </cell>
          <cell r="B894" t="str">
            <v>MATERIALES DE CONSTRUCCIÓN Y MATERIAS PRIMAS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A895">
            <v>170315</v>
          </cell>
          <cell r="B895" t="str">
            <v>PRODUCTOS EN PROCESO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A896">
            <v>170320</v>
          </cell>
          <cell r="B896" t="str">
            <v>MERCANCÍAS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A897">
            <v>170325</v>
          </cell>
          <cell r="B897" t="str">
            <v>VEHÍCULOS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A898">
            <v>170330</v>
          </cell>
          <cell r="B898" t="str">
            <v>INMUEBLES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A899">
            <v>170395</v>
          </cell>
          <cell r="B899" t="str">
            <v>OTROS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A900">
            <v>170400</v>
          </cell>
          <cell r="B900" t="str">
            <v>ACTIVOS NO CORRIENTES MANTENIDOS PARA DISTRIBUIR A LOS PROPIETARIOS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A901">
            <v>170500</v>
          </cell>
          <cell r="B901" t="str">
            <v>OTROS ACTIVOS NO CORRIENTES MANTENIDOS PARA LA VENTA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61230353.780000001</v>
          </cell>
          <cell r="Q901">
            <v>170500</v>
          </cell>
          <cell r="R901">
            <v>0</v>
          </cell>
          <cell r="S901">
            <v>61230353.780000001</v>
          </cell>
          <cell r="T901">
            <v>0</v>
          </cell>
        </row>
        <row r="902">
          <cell r="A902">
            <v>170505</v>
          </cell>
          <cell r="B902" t="str">
            <v>TERRENOS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A903">
            <v>170510</v>
          </cell>
          <cell r="B903" t="str">
            <v>MATERIALES DE CONSTRUCCIÓN Y MATERIAS PRIMAS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A904">
            <v>170515</v>
          </cell>
          <cell r="B904" t="str">
            <v>PRODUCTOS EN PROCESO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A905">
            <v>170520</v>
          </cell>
          <cell r="B905" t="str">
            <v>MERCANCÍAS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A906">
            <v>170525</v>
          </cell>
          <cell r="B906" t="str">
            <v>VEHÍCULOS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A907">
            <v>170530</v>
          </cell>
          <cell r="B907" t="str">
            <v>INMUEBLES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A908">
            <v>170595</v>
          </cell>
          <cell r="B908" t="str">
            <v>OTROS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61230353.780000001</v>
          </cell>
          <cell r="Q908">
            <v>170595</v>
          </cell>
          <cell r="R908">
            <v>0</v>
          </cell>
          <cell r="S908">
            <v>61230353.780000001</v>
          </cell>
          <cell r="T908">
            <v>0</v>
          </cell>
        </row>
        <row r="909">
          <cell r="A909">
            <v>177500</v>
          </cell>
          <cell r="B909" t="str">
            <v>DETERIORO ACTIVOS NO CORRIENTES MANTENIDOS PARA LA VENTA</v>
          </cell>
          <cell r="C909">
            <v>3679112359.3099999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4058812455.8000002</v>
          </cell>
          <cell r="Q909">
            <v>177500</v>
          </cell>
          <cell r="R909">
            <v>3679112359.3099999</v>
          </cell>
          <cell r="S909">
            <v>4058812455.8000002</v>
          </cell>
          <cell r="T909">
            <v>3679112359.3099999</v>
          </cell>
        </row>
        <row r="910">
          <cell r="A910">
            <v>177505</v>
          </cell>
          <cell r="B910" t="str">
            <v>BIENES RECIBIDOS EN PAGO</v>
          </cell>
          <cell r="C910">
            <v>55616539.329999998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145371464.13</v>
          </cell>
          <cell r="Q910">
            <v>177505</v>
          </cell>
          <cell r="R910">
            <v>55616539.329999998</v>
          </cell>
          <cell r="S910">
            <v>145371464.13</v>
          </cell>
          <cell r="T910">
            <v>55616539.329999998</v>
          </cell>
        </row>
        <row r="911">
          <cell r="A911">
            <v>177510</v>
          </cell>
          <cell r="B911" t="str">
            <v>BIENES RESTITUIDOS DE CONTRATOS DE LEASING</v>
          </cell>
          <cell r="C911">
            <v>3623495819.98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3913440991.6700001</v>
          </cell>
          <cell r="Q911">
            <v>177510</v>
          </cell>
          <cell r="R911">
            <v>3623495819.98</v>
          </cell>
          <cell r="S911">
            <v>3913440991.6700001</v>
          </cell>
          <cell r="T911">
            <v>3623495819.98</v>
          </cell>
        </row>
        <row r="912">
          <cell r="A912">
            <v>177515</v>
          </cell>
          <cell r="B912" t="str">
            <v>OPERACIONES DISCONTINUADAS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A913">
            <v>177520</v>
          </cell>
          <cell r="B913" t="str">
            <v>ACTIVOS NO CORRIENTES MANTENIDOS PARA DISTRIBUIR A LOS PROPIETARIOS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A914">
            <v>177525</v>
          </cell>
          <cell r="B914" t="str">
            <v>OTROS ACTIVOS NO CORRIENTES MANTENIDOS PARA LA VENTA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A915">
            <v>180000</v>
          </cell>
          <cell r="B915" t="str">
            <v>ACTIVOS MATERIALES</v>
          </cell>
          <cell r="C915">
            <v>61480852795.410004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66014583357.440002</v>
          </cell>
          <cell r="Q915">
            <v>180000</v>
          </cell>
          <cell r="R915">
            <v>61480852795.410004</v>
          </cell>
          <cell r="S915">
            <v>66014583357.440002</v>
          </cell>
          <cell r="T915">
            <v>61480852795.410004</v>
          </cell>
        </row>
        <row r="916">
          <cell r="A916">
            <v>180100</v>
          </cell>
          <cell r="B916" t="str">
            <v>PROPIEDAD, PLANTA Y EQUIPO</v>
          </cell>
          <cell r="C916">
            <v>58964499350.410004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55339811017.650002</v>
          </cell>
          <cell r="Q916">
            <v>180100</v>
          </cell>
          <cell r="R916">
            <v>58964499350.410004</v>
          </cell>
          <cell r="S916">
            <v>55339811017.650002</v>
          </cell>
          <cell r="T916">
            <v>58964499350.410004</v>
          </cell>
        </row>
        <row r="917">
          <cell r="A917">
            <v>180102</v>
          </cell>
          <cell r="B917" t="str">
            <v>TERRENOS</v>
          </cell>
          <cell r="C917">
            <v>3848750925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3848750925</v>
          </cell>
          <cell r="Q917">
            <v>180102</v>
          </cell>
          <cell r="R917">
            <v>3848750925</v>
          </cell>
          <cell r="S917">
            <v>3848750925</v>
          </cell>
          <cell r="T917">
            <v>3848750925</v>
          </cell>
        </row>
        <row r="918">
          <cell r="A918">
            <v>180104</v>
          </cell>
          <cell r="B918" t="str">
            <v>EDIFICIOS</v>
          </cell>
          <cell r="C918">
            <v>14910932323.530001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15298878716.190001</v>
          </cell>
          <cell r="Q918">
            <v>180104</v>
          </cell>
          <cell r="R918">
            <v>14910932323.530001</v>
          </cell>
          <cell r="S918">
            <v>15298878716.190001</v>
          </cell>
          <cell r="T918">
            <v>14910932323.530001</v>
          </cell>
        </row>
        <row r="919">
          <cell r="A919">
            <v>180106</v>
          </cell>
          <cell r="B919" t="str">
            <v>SILOS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A920">
            <v>180108</v>
          </cell>
          <cell r="B920" t="str">
            <v>BODEGAS</v>
          </cell>
          <cell r="C920">
            <v>32112000.91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32112000.91</v>
          </cell>
          <cell r="Q920">
            <v>180108</v>
          </cell>
          <cell r="R920">
            <v>32112000.91</v>
          </cell>
          <cell r="S920">
            <v>32112000.91</v>
          </cell>
          <cell r="T920">
            <v>32112000.91</v>
          </cell>
        </row>
        <row r="921">
          <cell r="A921">
            <v>180110</v>
          </cell>
          <cell r="B921" t="str">
            <v>MAQUINARIA</v>
          </cell>
          <cell r="C921">
            <v>2463900456.0700002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2516043819.3800001</v>
          </cell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A922">
            <v>180112</v>
          </cell>
          <cell r="B922" t="str">
            <v>VEHÍCULOS</v>
          </cell>
          <cell r="C922">
            <v>380308328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562108328</v>
          </cell>
          <cell r="Q922">
            <v>180112</v>
          </cell>
          <cell r="R922">
            <v>380308328</v>
          </cell>
          <cell r="S922">
            <v>562108328</v>
          </cell>
          <cell r="T922">
            <v>380308328</v>
          </cell>
        </row>
        <row r="923">
          <cell r="A923">
            <v>180114</v>
          </cell>
          <cell r="B923" t="str">
            <v>BUQUES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A924">
            <v>180116</v>
          </cell>
          <cell r="B924" t="str">
            <v>AERONAVES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A925">
            <v>180118</v>
          </cell>
          <cell r="B925" t="str">
            <v>EQUIPO DE TRANSPORTE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A926">
            <v>180120</v>
          </cell>
          <cell r="B926" t="str">
            <v>ENSERES Y ACCESORIOS</v>
          </cell>
          <cell r="C926">
            <v>56645248.649999999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53039004.990000002</v>
          </cell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A927">
            <v>180122</v>
          </cell>
          <cell r="B927" t="str">
            <v>EQUIPO DE OFICINA</v>
          </cell>
          <cell r="C927">
            <v>5737021759.7799997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5644013343.1999998</v>
          </cell>
          <cell r="Q927">
            <v>180122</v>
          </cell>
          <cell r="R927">
            <v>5737021759.7799997</v>
          </cell>
          <cell r="S927">
            <v>5644013343.1999998</v>
          </cell>
          <cell r="T927">
            <v>5737021759.7799997</v>
          </cell>
        </row>
        <row r="928">
          <cell r="A928">
            <v>180124</v>
          </cell>
          <cell r="B928" t="str">
            <v>EQUIPO INFORMÁTICO</v>
          </cell>
          <cell r="C928">
            <v>4798077713.2399998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4030335038.8899999</v>
          </cell>
          <cell r="Q928">
            <v>180124</v>
          </cell>
          <cell r="R928">
            <v>4798077713.2399998</v>
          </cell>
          <cell r="S928">
            <v>4030335038.8899999</v>
          </cell>
          <cell r="T928">
            <v>4798077713.2399998</v>
          </cell>
        </row>
        <row r="929">
          <cell r="A929">
            <v>180126</v>
          </cell>
          <cell r="B929" t="str">
            <v>EQUIPO DE REDES Y COMUNICACIÓN</v>
          </cell>
          <cell r="C929">
            <v>2577760839.54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2165255710.4899998</v>
          </cell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A930">
            <v>180128</v>
          </cell>
          <cell r="B930" t="str">
            <v>PROPIEDADES EN OPERACIONES CONJUNTAS</v>
          </cell>
          <cell r="C930">
            <v>301864769.50999999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139308008.63</v>
          </cell>
          <cell r="Q930">
            <v>180128</v>
          </cell>
          <cell r="R930">
            <v>301864769.50999999</v>
          </cell>
          <cell r="S930">
            <v>139308008.63</v>
          </cell>
          <cell r="T930">
            <v>301864769.50999999</v>
          </cell>
        </row>
        <row r="931">
          <cell r="A931">
            <v>180130</v>
          </cell>
          <cell r="B931" t="str">
            <v xml:space="preserve">MAQUINARIA, PLANTA Y EQUIPO EN MONTAJE 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A932">
            <v>180132</v>
          </cell>
          <cell r="B932" t="str">
            <v xml:space="preserve">MATERIALES PROYECTOS PETROLEROS 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A933">
            <v>180134</v>
          </cell>
          <cell r="B933" t="str">
            <v xml:space="preserve">EQUIPO MÉDICO - CIENTÍFICO 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A934">
            <v>180136</v>
          </cell>
          <cell r="B934" t="str">
            <v xml:space="preserve">EQUIPO DE HOTELES Y RESTAURANTES 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A935">
            <v>180138</v>
          </cell>
          <cell r="B935" t="str">
            <v>FLOTA Y EQUIPO DE TRANSPORTE, TRACCIÓN Y ELEVACIÓN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A936">
            <v>180140</v>
          </cell>
          <cell r="B936" t="str">
            <v xml:space="preserve">FLOTA Y EQUIPO FÉRREO 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A937">
            <v>180142</v>
          </cell>
          <cell r="B937" t="str">
            <v>REDES, LÍNEAS Y CABLES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A938">
            <v>180144</v>
          </cell>
          <cell r="B938" t="str">
            <v xml:space="preserve">ARMAMENTO DE VIGILANCIA 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A939">
            <v>180146</v>
          </cell>
          <cell r="B939" t="str">
            <v xml:space="preserve">ENVASES Y EMPAQUES 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A940">
            <v>180148</v>
          </cell>
          <cell r="B940" t="str">
            <v>VÍAS DE COMUNICACIÓN  Y ACCESO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A941">
            <v>180150</v>
          </cell>
          <cell r="B941" t="str">
            <v>ACTIVOS TANGIBLES DE EXPLORACIÓN Y EVALUACIÓN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A942">
            <v>180152</v>
          </cell>
          <cell r="B942" t="str">
            <v xml:space="preserve">MINAS Y CANTERAS 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A943">
            <v>180154</v>
          </cell>
          <cell r="B943" t="str">
            <v>POZOS ARTESIANOS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A944">
            <v>180156</v>
          </cell>
          <cell r="B944" t="str">
            <v xml:space="preserve">YACIMIENTOS 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A945">
            <v>180158</v>
          </cell>
          <cell r="B945" t="str">
            <v>GASODUCTOS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A946">
            <v>180160</v>
          </cell>
          <cell r="B946" t="str">
            <v>REVALUACIÓN PROPIEDAD, PLANTA Y EQUIPO</v>
          </cell>
          <cell r="C946">
            <v>35441670380.559998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31409268138.900002</v>
          </cell>
          <cell r="Q946">
            <v>180160</v>
          </cell>
          <cell r="R946">
            <v>35441670380.559998</v>
          </cell>
          <cell r="S946">
            <v>31409268138.900002</v>
          </cell>
          <cell r="T946">
            <v>35441670380.559998</v>
          </cell>
        </row>
        <row r="947">
          <cell r="A947">
            <v>180162</v>
          </cell>
          <cell r="B947" t="str">
            <v>DEPRECIACIÓN Y AGOTAMIENTO PROPIEDAD, PLANTA Y EQUIPO</v>
          </cell>
          <cell r="C947">
            <v>11584545394.379999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11439229792.610001</v>
          </cell>
          <cell r="Q947">
            <v>180162</v>
          </cell>
          <cell r="R947">
            <v>11584545394.379999</v>
          </cell>
          <cell r="S947">
            <v>11439229792.610001</v>
          </cell>
          <cell r="T947">
            <v>11584545394.379999</v>
          </cell>
        </row>
        <row r="948">
          <cell r="A948">
            <v>180164</v>
          </cell>
          <cell r="B948" t="str">
            <v>DETERIORO PROPIEDAD, PLANTA Y EQUIPO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A949">
            <v>180195</v>
          </cell>
          <cell r="B949" t="str">
            <v>OTROS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1079927775.6800001</v>
          </cell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A950">
            <v>181600</v>
          </cell>
          <cell r="B950" t="str">
            <v>PROPIEDADES Y EQUIPO EN ARRENDAMIENTO OPERATIVO</v>
          </cell>
          <cell r="C950">
            <v>2516353445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6545775411.4700003</v>
          </cell>
          <cell r="Q950">
            <v>181600</v>
          </cell>
          <cell r="R950">
            <v>2516353445</v>
          </cell>
          <cell r="S950">
            <v>6545775411.4700003</v>
          </cell>
          <cell r="T950">
            <v>2516353445</v>
          </cell>
        </row>
        <row r="951">
          <cell r="A951">
            <v>181605</v>
          </cell>
          <cell r="B951" t="str">
            <v>MAQUINARIA Y EQUIPO</v>
          </cell>
          <cell r="C951">
            <v>1499116906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643581593</v>
          </cell>
          <cell r="Q951">
            <v>181605</v>
          </cell>
          <cell r="R951">
            <v>1499116906</v>
          </cell>
          <cell r="S951">
            <v>643581593</v>
          </cell>
          <cell r="T951">
            <v>1499116906</v>
          </cell>
        </row>
        <row r="952">
          <cell r="A952">
            <v>181610</v>
          </cell>
          <cell r="B952" t="str">
            <v>VEHÍCULOS</v>
          </cell>
          <cell r="C952">
            <v>86483054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86483054</v>
          </cell>
          <cell r="Q952">
            <v>181610</v>
          </cell>
          <cell r="R952">
            <v>86483054</v>
          </cell>
          <cell r="S952">
            <v>86483054</v>
          </cell>
          <cell r="T952">
            <v>86483054</v>
          </cell>
        </row>
        <row r="953">
          <cell r="A953">
            <v>181615</v>
          </cell>
          <cell r="B953" t="str">
            <v>MUEBLES Y ENSERES</v>
          </cell>
          <cell r="C953">
            <v>221074687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Q953">
            <v>181615</v>
          </cell>
          <cell r="R953">
            <v>221074687</v>
          </cell>
          <cell r="S953">
            <v>0</v>
          </cell>
          <cell r="T953">
            <v>221074687</v>
          </cell>
        </row>
        <row r="954">
          <cell r="A954">
            <v>181620</v>
          </cell>
          <cell r="B954" t="str">
            <v>BARCOS, TRENES, AVIONES Y SIMILARES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A955">
            <v>181625</v>
          </cell>
          <cell r="B955" t="str">
            <v>EQUIPO DE COMPUTACIÓN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A956">
            <v>181630</v>
          </cell>
          <cell r="B956" t="str">
            <v>BIENES INMUEBLES</v>
          </cell>
          <cell r="C956">
            <v>2375318261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6648266261</v>
          </cell>
          <cell r="Q956">
            <v>181630</v>
          </cell>
          <cell r="R956">
            <v>2375318261</v>
          </cell>
          <cell r="S956">
            <v>6648266261</v>
          </cell>
          <cell r="T956">
            <v>2375318261</v>
          </cell>
        </row>
        <row r="957">
          <cell r="A957">
            <v>181635</v>
          </cell>
          <cell r="B957" t="str">
            <v>SEMOVIENTES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A958">
            <v>181640</v>
          </cell>
          <cell r="B958" t="str">
            <v>PROGRAMAS PARA COMPUTADOR –SOFTWARE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A959">
            <v>181695</v>
          </cell>
          <cell r="B959" t="str">
            <v>OTROS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A960">
            <v>181696</v>
          </cell>
          <cell r="B960" t="str">
            <v xml:space="preserve">REVALUACIÓN 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A961">
            <v>181697</v>
          </cell>
          <cell r="B961" t="str">
            <v>DEPRECIACIÓN Y AGOTAMIENTO</v>
          </cell>
          <cell r="C961">
            <v>1388412388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832555496.52999997</v>
          </cell>
          <cell r="Q961">
            <v>181697</v>
          </cell>
          <cell r="R961">
            <v>1388412388</v>
          </cell>
          <cell r="S961">
            <v>832555496.52999997</v>
          </cell>
          <cell r="T961">
            <v>1388412388</v>
          </cell>
        </row>
        <row r="962">
          <cell r="A962">
            <v>181698</v>
          </cell>
          <cell r="B962" t="str">
            <v>DETERIORO</v>
          </cell>
          <cell r="C962">
            <v>277227075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Q962">
            <v>181698</v>
          </cell>
          <cell r="R962">
            <v>277227075</v>
          </cell>
          <cell r="S962">
            <v>0</v>
          </cell>
          <cell r="T962">
            <v>277227075</v>
          </cell>
        </row>
        <row r="963">
          <cell r="A963">
            <v>181800</v>
          </cell>
          <cell r="B963" t="str">
            <v>MEJORAS EN PROPIEDADES AJENAS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A964">
            <v>181805</v>
          </cell>
          <cell r="B964" t="str">
            <v>MEJORAS EN PROPIEDADES AJENAS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A965">
            <v>181810</v>
          </cell>
          <cell r="B965" t="str">
            <v>MEJORAS EN BIENES RECIBIDOS EN COMODATO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A966">
            <v>181815</v>
          </cell>
          <cell r="B966" t="str">
            <v>MEJORAS EN BIENES RECIBIDOS EN ARRENDAMIENTO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A967">
            <v>181897</v>
          </cell>
          <cell r="B967" t="str">
            <v>DEPRECIACION Y/O AMORTIZACION ACUMULADA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A968">
            <v>181898</v>
          </cell>
          <cell r="B968" t="str">
            <v>DETERIORO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A969">
            <v>182000</v>
          </cell>
          <cell r="B969" t="str">
            <v>PROPIEDADES PLANTA Y EQUIPO NO EXPLOTADOS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A970">
            <v>182005</v>
          </cell>
          <cell r="B970" t="str">
            <v>PROPIEDADES PLANTA Y EQUIPO NO EXPLOTADOS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A971">
            <v>182096</v>
          </cell>
          <cell r="B971" t="str">
            <v xml:space="preserve">REVALUACIÓN 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A972">
            <v>182097</v>
          </cell>
          <cell r="B972" t="str">
            <v>DEPRECIACIÓN Y AGOTAMIENTO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A973">
            <v>182098</v>
          </cell>
          <cell r="B973" t="str">
            <v xml:space="preserve">DETERIORO 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A974">
            <v>182200</v>
          </cell>
          <cell r="B974" t="str">
            <v>OTRAS PROPIEDADES Y EQUIPO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A975">
            <v>182201</v>
          </cell>
          <cell r="B975" t="str">
            <v>OTRAS PROPIEDADES Y EQUIPO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A976">
            <v>182296</v>
          </cell>
          <cell r="B976" t="str">
            <v>REVALUACIÓN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A977">
            <v>182297</v>
          </cell>
          <cell r="B977" t="str">
            <v>DEPRECIACIÓN Y AGOTAMIENTO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A978">
            <v>182298</v>
          </cell>
          <cell r="B978" t="str">
            <v>DETERIORO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A979">
            <v>182300</v>
          </cell>
          <cell r="B979" t="str">
            <v>CONSTRUCCIONES EN CURSO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A980">
            <v>182305</v>
          </cell>
          <cell r="B980" t="str">
            <v>COSTO TERRENOS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A981">
            <v>182310</v>
          </cell>
          <cell r="B981" t="str">
            <v>COSTOS DIRECTOS PRELIMINARES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A982">
            <v>182315</v>
          </cell>
          <cell r="B982" t="str">
            <v>COSTOS DIRECTOS OBRA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A983">
            <v>182320</v>
          </cell>
          <cell r="B983" t="str">
            <v>COSTOS INDIRECTOS PLANOS, LICENCIAS Y ESTUDIOS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A984">
            <v>182325</v>
          </cell>
          <cell r="B984" t="str">
            <v>COSTOS INDIRECTOS PUBLICIDAD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A985">
            <v>182330</v>
          </cell>
          <cell r="B985" t="str">
            <v>COSTOS INDIRECTOS COMISIONES FIDUCIARIAS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A986">
            <v>182335</v>
          </cell>
          <cell r="B986" t="str">
            <v>OTROS COSTOS INDIRECTOS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A987">
            <v>182400</v>
          </cell>
          <cell r="B987" t="str">
            <v>BIENES TERMINADOS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A988">
            <v>182700</v>
          </cell>
          <cell r="B988" t="str">
            <v>PROPIEDADES DE INVERSIÓN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4128996928.3200002</v>
          </cell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A989">
            <v>182705</v>
          </cell>
          <cell r="B989" t="str">
            <v>PROPIEDADES DE INVERSIÓN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4230418500</v>
          </cell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A990">
            <v>182710</v>
          </cell>
          <cell r="B990" t="str">
            <v>DETERIORO PROPIEDADES DE INVERSIÓN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A991">
            <v>182715</v>
          </cell>
          <cell r="B991" t="str">
            <v>VALORACIÓN DE PROPIEDADES DE INVERSIÓN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A992">
            <v>182720</v>
          </cell>
          <cell r="B992" t="str">
            <v xml:space="preserve">DEPRECIACIÓN ACUMULADA PROPIEDADES DE INVERSIÓN 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101421571.68000001</v>
          </cell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A993">
            <v>182800</v>
          </cell>
          <cell r="B993" t="str">
            <v xml:space="preserve">ACTIVOS BIOLÓGICOS 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A994">
            <v>182805</v>
          </cell>
          <cell r="B994" t="str">
            <v>SEMOVIENTES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A995">
            <v>182815</v>
          </cell>
          <cell r="B995" t="str">
            <v>PLANTACIONES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A996">
            <v>182820</v>
          </cell>
          <cell r="B996" t="str">
            <v>PRODUCTOS AGRÍCOLAS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A997">
            <v>182825</v>
          </cell>
          <cell r="B997" t="str">
            <v>VALORACIÓN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A998">
            <v>182830</v>
          </cell>
          <cell r="B998" t="str">
            <v>AGOTAMIENTO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A999">
            <v>182835</v>
          </cell>
          <cell r="B999" t="str">
            <v>DETERIORO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A1000">
            <v>182895</v>
          </cell>
          <cell r="B1000" t="str">
            <v>OTROS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A1001">
            <v>190000</v>
          </cell>
          <cell r="B1001" t="str">
            <v>OTROS ACTIVOS</v>
          </cell>
          <cell r="C1001">
            <v>57053465944.010002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65703784394.870003</v>
          </cell>
          <cell r="Q1001">
            <v>190000</v>
          </cell>
          <cell r="R1001">
            <v>57053465944.010002</v>
          </cell>
          <cell r="S1001">
            <v>65703784394.870003</v>
          </cell>
          <cell r="T1001">
            <v>57053465944.010002</v>
          </cell>
        </row>
        <row r="1002">
          <cell r="A1002">
            <v>190500</v>
          </cell>
          <cell r="B1002" t="str">
            <v>IMPORTACIONES EN CURSO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A1003">
            <v>191000</v>
          </cell>
          <cell r="B1003" t="str">
            <v>IMPUESTO DIFERIDO</v>
          </cell>
          <cell r="C1003">
            <v>30127856987.099998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36166023073.919998</v>
          </cell>
          <cell r="Q1003">
            <v>191000</v>
          </cell>
          <cell r="R1003">
            <v>30127856987.099998</v>
          </cell>
          <cell r="S1003">
            <v>36166023073.919998</v>
          </cell>
          <cell r="T1003">
            <v>30127856987.099998</v>
          </cell>
        </row>
        <row r="1004">
          <cell r="A1004">
            <v>191100</v>
          </cell>
          <cell r="B1004" t="str">
            <v>ACTIVOS INTANGIBLES</v>
          </cell>
          <cell r="C1004">
            <v>10520245092.57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10011589148.700001</v>
          </cell>
          <cell r="Q1004">
            <v>191100</v>
          </cell>
          <cell r="R1004">
            <v>10520245092.57</v>
          </cell>
          <cell r="S1004">
            <v>10011589148.700001</v>
          </cell>
          <cell r="T1004">
            <v>10520245092.57</v>
          </cell>
        </row>
        <row r="1005">
          <cell r="A1005">
            <v>191105</v>
          </cell>
          <cell r="B1005" t="str">
            <v>PLUSVALÍA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A1006">
            <v>191110</v>
          </cell>
          <cell r="B1006" t="str">
            <v>MARCAS COMERCIALES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A1007">
            <v>191115</v>
          </cell>
          <cell r="B1007" t="str">
            <v>DERECHOS DE PROPIEDAD INTELECTUAL, PATENTES, Y OTROS DERECHOS DE PROPIEDAD INDUSTRIAL, SERVICIO Y DERECHOS DE OPERACIÓN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A1008">
            <v>191120</v>
          </cell>
          <cell r="B1008" t="str">
            <v xml:space="preserve">CONCESIONES Y FRANQUICIAS 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A1009">
            <v>191125</v>
          </cell>
          <cell r="B1009" t="str">
            <v xml:space="preserve">OTROS DERECHOS </v>
          </cell>
          <cell r="C1009">
            <v>362351500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362351500</v>
          </cell>
          <cell r="Q1009">
            <v>191125</v>
          </cell>
          <cell r="R1009">
            <v>362351500</v>
          </cell>
          <cell r="S1009">
            <v>362351500</v>
          </cell>
          <cell r="T1009">
            <v>362351500</v>
          </cell>
        </row>
        <row r="1010">
          <cell r="A1010">
            <v>191130</v>
          </cell>
          <cell r="B1010" t="str">
            <v xml:space="preserve">LICENCIAS </v>
          </cell>
          <cell r="C1010">
            <v>6628939223.6000004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6046981872.6000004</v>
          </cell>
          <cell r="Q1010">
            <v>191130</v>
          </cell>
          <cell r="R1010">
            <v>6628939223.6000004</v>
          </cell>
          <cell r="S1010">
            <v>6046981872.6000004</v>
          </cell>
          <cell r="T1010">
            <v>6628939223.6000004</v>
          </cell>
        </row>
        <row r="1011">
          <cell r="A1011">
            <v>191135</v>
          </cell>
          <cell r="B1011" t="str">
            <v>PROGRAMAS Y APLICACIONES INFORMÁTICAS</v>
          </cell>
          <cell r="C1011">
            <v>28863101331.950001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16076406053.530001</v>
          </cell>
          <cell r="Q1011">
            <v>191135</v>
          </cell>
          <cell r="R1011">
            <v>28863101331.950001</v>
          </cell>
          <cell r="S1011">
            <v>16076406053.530001</v>
          </cell>
          <cell r="T1011">
            <v>28863101331.950001</v>
          </cell>
        </row>
        <row r="1012">
          <cell r="A1012">
            <v>191140</v>
          </cell>
          <cell r="B1012" t="str">
            <v>PUESTOS EN BOLSAS DE VALORES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A1013">
            <v>191145</v>
          </cell>
          <cell r="B1013" t="str">
            <v>PUESTOS EN BOLSAS DE BIENES Y PRODUCTOS AGROPECUARIOS Y AGROINDUSTRIALES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A1014">
            <v>191150</v>
          </cell>
          <cell r="B1014" t="str">
            <v>ACTIVOS INTANGIBLES RELACIONADOS CON CLIENTES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A1015">
            <v>191155</v>
          </cell>
          <cell r="B1015" t="str">
            <v>SERVIDUMBRES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A1016">
            <v>191160</v>
          </cell>
          <cell r="B1016" t="str">
            <v>OTROS ACTIVOS INTANGIBLES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A1017">
            <v>191165</v>
          </cell>
          <cell r="B1017" t="str">
            <v xml:space="preserve">AMORTIZACIÓN ACUMULADA </v>
          </cell>
          <cell r="C1017">
            <v>24971795462.98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12111798777.43</v>
          </cell>
          <cell r="Q1017">
            <v>191165</v>
          </cell>
          <cell r="R1017">
            <v>24971795462.98</v>
          </cell>
          <cell r="S1017">
            <v>12111798777.43</v>
          </cell>
          <cell r="T1017">
            <v>24971795462.98</v>
          </cell>
        </row>
        <row r="1018">
          <cell r="A1018">
            <v>191170</v>
          </cell>
          <cell r="B1018" t="str">
            <v xml:space="preserve">DETERIORO DEL VALOR DE INTANGIBLES </v>
          </cell>
          <cell r="C1018">
            <v>362351500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362351500</v>
          </cell>
          <cell r="Q1018">
            <v>191170</v>
          </cell>
          <cell r="R1018">
            <v>362351500</v>
          </cell>
          <cell r="S1018">
            <v>362351500</v>
          </cell>
          <cell r="T1018">
            <v>362351500</v>
          </cell>
        </row>
        <row r="1019">
          <cell r="A1019">
            <v>191500</v>
          </cell>
          <cell r="B1019" t="str">
            <v>CERTIFICADOS DE CAMBIO EN ADMINISTRACIÓN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A1020">
            <v>192000</v>
          </cell>
          <cell r="B1020" t="str">
            <v>DEPÓSITOS PROVISIONALES BANCO DE LA REPÚBLICA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A1021">
            <v>192005</v>
          </cell>
          <cell r="B1021" t="str">
            <v>REEMBOLSOS DE LA ENTIDAD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A1022">
            <v>192010</v>
          </cell>
          <cell r="B1022" t="str">
            <v>PAGOS EXTERIOR   CLIENTES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A1023">
            <v>192015</v>
          </cell>
          <cell r="B1023" t="str">
            <v>DEPÓSITOS COLATERALES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A1024">
            <v>192500</v>
          </cell>
          <cell r="B1024" t="str">
            <v>GASTOS PAGADOS POR ANTICIPADO</v>
          </cell>
          <cell r="C1024">
            <v>1297290271.53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1323747510.6800001</v>
          </cell>
          <cell r="Q1024">
            <v>192500</v>
          </cell>
          <cell r="R1024">
            <v>1297290271.53</v>
          </cell>
          <cell r="S1024">
            <v>1323747510.6800001</v>
          </cell>
          <cell r="T1024">
            <v>1297290271.53</v>
          </cell>
        </row>
        <row r="1025">
          <cell r="A1025">
            <v>192505</v>
          </cell>
          <cell r="B1025" t="str">
            <v xml:space="preserve">SEGUROS </v>
          </cell>
          <cell r="C1025">
            <v>562480737.86000001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574758437.63</v>
          </cell>
          <cell r="Q1025">
            <v>192505</v>
          </cell>
          <cell r="R1025">
            <v>562480737.86000001</v>
          </cell>
          <cell r="S1025">
            <v>574758437.63</v>
          </cell>
          <cell r="T1025">
            <v>562480737.86000001</v>
          </cell>
        </row>
        <row r="1026">
          <cell r="A1026">
            <v>192510</v>
          </cell>
          <cell r="B1026" t="str">
            <v>COSTOS DE CONTRATOS NO PROPORCIONALES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A1027">
            <v>192515</v>
          </cell>
          <cell r="B1027" t="str">
            <v>COMISIONES A INTERMEDIARIOS DE SEGUROS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A1028">
            <v>192520</v>
          </cell>
          <cell r="B1028" t="str">
            <v>COMISIONES CONTRATOS  DE RESASEGUROS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A1029">
            <v>192595</v>
          </cell>
          <cell r="B1029" t="str">
            <v>OTROS</v>
          </cell>
          <cell r="C1029">
            <v>734809533.66999996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748989073.04999995</v>
          </cell>
          <cell r="Q1029">
            <v>192595</v>
          </cell>
          <cell r="R1029">
            <v>734809533.66999996</v>
          </cell>
          <cell r="S1029">
            <v>748989073.04999995</v>
          </cell>
          <cell r="T1029">
            <v>734809533.66999996</v>
          </cell>
        </row>
        <row r="1030">
          <cell r="A1030">
            <v>193000</v>
          </cell>
          <cell r="B1030" t="str">
            <v>CARTAS DE CRÉDITO DE PAGO DIFERIDO</v>
          </cell>
          <cell r="C1030">
            <v>466132677.63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69805066.620000005</v>
          </cell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A1031">
            <v>193500</v>
          </cell>
          <cell r="B1031" t="str">
            <v xml:space="preserve">REVALUACIÓN DE OTROS ACTIVOS 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A1032">
            <v>194000</v>
          </cell>
          <cell r="B1032" t="str">
            <v>BIENES DE ARTE Y CULTURA</v>
          </cell>
          <cell r="C1032">
            <v>33216333.25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33216333.25</v>
          </cell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A1033">
            <v>194005</v>
          </cell>
          <cell r="B1033" t="str">
            <v>OBRAS DE ARTE</v>
          </cell>
          <cell r="C1033">
            <v>33216333.25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33216333.25</v>
          </cell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A1034">
            <v>194010</v>
          </cell>
          <cell r="B1034" t="str">
            <v>BIBLIOTECA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A1035">
            <v>194015</v>
          </cell>
          <cell r="B1035" t="str">
            <v>MUSEO DEL ORO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A1036">
            <v>194020</v>
          </cell>
          <cell r="B1036" t="str">
            <v>COLECCIONES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A1037">
            <v>194025</v>
          </cell>
          <cell r="B1037" t="str">
            <v>ARCHIVO HISTÓRICO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A1038">
            <v>194095</v>
          </cell>
          <cell r="B1038" t="str">
            <v>OTROS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A1039">
            <v>194500</v>
          </cell>
          <cell r="B1039" t="str">
            <v>BIENES ENTREGADOS A TERCEROS</v>
          </cell>
          <cell r="C1039">
            <v>142410000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Q1039">
            <v>194500</v>
          </cell>
          <cell r="R1039">
            <v>142410000</v>
          </cell>
          <cell r="S1039">
            <v>0</v>
          </cell>
          <cell r="T1039">
            <v>142410000</v>
          </cell>
        </row>
        <row r="1040">
          <cell r="A1040">
            <v>195000</v>
          </cell>
          <cell r="B1040" t="str">
            <v>ACTIVIDADES EN OPERACIONES CONJUNTAS</v>
          </cell>
          <cell r="C1040">
            <v>552894146.85000002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35587812.689999998</v>
          </cell>
          <cell r="Q1040">
            <v>195000</v>
          </cell>
          <cell r="R1040">
            <v>552894146.85000002</v>
          </cell>
          <cell r="S1040">
            <v>35587812.689999998</v>
          </cell>
          <cell r="T1040">
            <v>552894146.85000002</v>
          </cell>
        </row>
        <row r="1041">
          <cell r="A1041">
            <v>195500</v>
          </cell>
          <cell r="B1041" t="str">
            <v>OPERACIONES DE APOYO A ENTIDADES INSCRITAS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A1042">
            <v>195505</v>
          </cell>
          <cell r="B1042" t="str">
            <v>CAPITALIZACIONES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A1043">
            <v>195510</v>
          </cell>
          <cell r="B1043" t="str">
            <v>ACTIVOS ADQUIRIDOS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A1044">
            <v>195700</v>
          </cell>
          <cell r="B1044" t="str">
            <v>ESPECIES VALORADAS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A1045">
            <v>195705</v>
          </cell>
          <cell r="B1045" t="str">
            <v>MAQUINAS PORTEADORAS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A1046">
            <v>195710</v>
          </cell>
          <cell r="B1046" t="str">
            <v>ESTAMPILLAS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A1047">
            <v>195795</v>
          </cell>
          <cell r="B1047" t="str">
            <v>OTRAS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A1048">
            <v>196000</v>
          </cell>
          <cell r="B1048" t="str">
            <v>DIVERSOS</v>
          </cell>
          <cell r="C1048">
            <v>13913420435.08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18063815449.009998</v>
          </cell>
          <cell r="Q1048">
            <v>196000</v>
          </cell>
          <cell r="R1048">
            <v>13913420435.08</v>
          </cell>
          <cell r="S1048">
            <v>18063815449.009998</v>
          </cell>
          <cell r="T1048">
            <v>13913420435.08</v>
          </cell>
        </row>
        <row r="1049">
          <cell r="A1049">
            <v>196005</v>
          </cell>
          <cell r="B1049" t="str">
            <v>APORTES EN SUCURSALES EXTRANJERAS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A1050">
            <v>196015</v>
          </cell>
          <cell r="B1050" t="str">
            <v>ARMAMENTO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A1051">
            <v>196020</v>
          </cell>
          <cell r="B1051" t="str">
            <v>RECURSOS CESIÓN GOBIERNO NACIONAL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A1052">
            <v>196095</v>
          </cell>
          <cell r="B1052" t="str">
            <v>OTROS</v>
          </cell>
          <cell r="C1052">
            <v>13913420435.08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18063815449.009998</v>
          </cell>
          <cell r="Q1052">
            <v>196095</v>
          </cell>
          <cell r="R1052">
            <v>13913420435.08</v>
          </cell>
          <cell r="S1052">
            <v>18063815449.009998</v>
          </cell>
          <cell r="T1052">
            <v>13913420435.08</v>
          </cell>
        </row>
        <row r="1053">
          <cell r="A1053">
            <v>196700</v>
          </cell>
          <cell r="B1053" t="str">
            <v>VALORACIÓN ACTIVO SUBYACENTE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A1054">
            <v>199500</v>
          </cell>
          <cell r="B1054" t="str">
            <v>DETERIORO OTROS ACTIVOS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A1055">
            <v>200000</v>
          </cell>
          <cell r="B1055" t="str">
            <v>PASIVO</v>
          </cell>
          <cell r="C1055">
            <v>5877771777888.0596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6083319791700.5498</v>
          </cell>
          <cell r="Q1055">
            <v>200000</v>
          </cell>
          <cell r="R1055">
            <v>5877771777888.0596</v>
          </cell>
          <cell r="S1055">
            <v>6083319791700.5498</v>
          </cell>
          <cell r="T1055">
            <v>5877771777888.0596</v>
          </cell>
        </row>
        <row r="1056">
          <cell r="A1056">
            <v>210000</v>
          </cell>
          <cell r="B1056" t="str">
            <v>INSTRUMENTOS FINANCIEROS A COSTO AMORTIZADO</v>
          </cell>
          <cell r="C1056">
            <v>3447936482968.6802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3790529043523.9199</v>
          </cell>
          <cell r="Q1056">
            <v>210000</v>
          </cell>
          <cell r="R1056">
            <v>3447936482968.6802</v>
          </cell>
          <cell r="S1056">
            <v>3790529043523.9199</v>
          </cell>
          <cell r="T1056">
            <v>3447936482968.6802</v>
          </cell>
        </row>
        <row r="1057">
          <cell r="A1057">
            <v>210500</v>
          </cell>
          <cell r="B1057" t="str">
            <v>DEPÓSITOS EN CUENTA CORRIENTE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A1058">
            <v>210505</v>
          </cell>
          <cell r="B1058" t="str">
            <v>CUENTAS CORRIENTES PRIVADAS ACTIVAS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A1059">
            <v>210510</v>
          </cell>
          <cell r="B1059" t="str">
            <v>CUENTAS CORRIENTES PRIVADAS INACTIVAS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A1060">
            <v>210515</v>
          </cell>
          <cell r="B1060" t="str">
            <v>CUENTAS CORRIENTES OFICIALES ACTIVAS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A1061">
            <v>210520</v>
          </cell>
          <cell r="B1061" t="str">
            <v xml:space="preserve">CUENTAS CORRIENTES SECTOR PUBLICO 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A1062">
            <v>210525</v>
          </cell>
          <cell r="B1062" t="str">
            <v>CUENTAS CORRIENTES SECTOR FINANCIERO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A1063">
            <v>210530</v>
          </cell>
          <cell r="B1063" t="str">
            <v>CUENTAS CORRIENTES OFICIALES INACTIVAS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A1064">
            <v>210595</v>
          </cell>
          <cell r="B1064" t="str">
            <v>OTROS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A1065">
            <v>210600</v>
          </cell>
          <cell r="B1065" t="str">
            <v>DEPÓSITOS SIMPLES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A1066">
            <v>210700</v>
          </cell>
          <cell r="B1066" t="str">
            <v>CERTIFICADOS DE DEPÓSITO A TERMINO</v>
          </cell>
          <cell r="C1066">
            <v>2832421490662.1201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3188806649579.54</v>
          </cell>
          <cell r="Q1066">
            <v>210700</v>
          </cell>
          <cell r="R1066">
            <v>2832421490662.1201</v>
          </cell>
          <cell r="S1066">
            <v>3188806649579.54</v>
          </cell>
          <cell r="T1066">
            <v>2832421490662.1201</v>
          </cell>
        </row>
        <row r="1067">
          <cell r="A1067">
            <v>210705</v>
          </cell>
          <cell r="B1067" t="str">
            <v>EMITIDOS MENOS DE 6 MESES</v>
          </cell>
          <cell r="C1067">
            <v>40543854300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31785774261</v>
          </cell>
          <cell r="Q1067">
            <v>210705</v>
          </cell>
          <cell r="R1067">
            <v>40543854300</v>
          </cell>
          <cell r="S1067">
            <v>31785774261</v>
          </cell>
          <cell r="T1067">
            <v>40543854300</v>
          </cell>
        </row>
        <row r="1068">
          <cell r="A1068">
            <v>210710</v>
          </cell>
          <cell r="B1068" t="str">
            <v>EMITIDOS IGUAL A 6 MESES Y MENOR DE 12 MESES</v>
          </cell>
          <cell r="C1068">
            <v>338875594302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666385482505.53003</v>
          </cell>
          <cell r="Q1068">
            <v>210710</v>
          </cell>
          <cell r="R1068">
            <v>338875594302</v>
          </cell>
          <cell r="S1068">
            <v>666385482505.53003</v>
          </cell>
          <cell r="T1068">
            <v>338875594302</v>
          </cell>
        </row>
        <row r="1069">
          <cell r="A1069">
            <v>210715</v>
          </cell>
          <cell r="B1069" t="str">
            <v>EMITIDOS IGUAL A 12 MESES Y MENOR DE 18 MESES</v>
          </cell>
          <cell r="C1069">
            <v>60266184135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113816466404</v>
          </cell>
          <cell r="Q1069">
            <v>210715</v>
          </cell>
          <cell r="R1069">
            <v>60266184135</v>
          </cell>
          <cell r="S1069">
            <v>113816466404</v>
          </cell>
          <cell r="T1069">
            <v>60266184135</v>
          </cell>
        </row>
        <row r="1070">
          <cell r="A1070">
            <v>210720</v>
          </cell>
          <cell r="B1070" t="str">
            <v>EMITIDOS IGUAL O SUPERIOR A 18 MESES</v>
          </cell>
          <cell r="C1070">
            <v>2392735857925.1201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2376818926409.0098</v>
          </cell>
          <cell r="Q1070">
            <v>210720</v>
          </cell>
          <cell r="R1070">
            <v>2392735857925.1201</v>
          </cell>
          <cell r="S1070">
            <v>2376818926409.0098</v>
          </cell>
          <cell r="T1070">
            <v>2392735857925.1201</v>
          </cell>
        </row>
        <row r="1071">
          <cell r="A1071">
            <v>210800</v>
          </cell>
          <cell r="B1071" t="str">
            <v>DEPÓSITOS DE AHORRO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A1072">
            <v>210805</v>
          </cell>
          <cell r="B1072" t="str">
            <v>ORDINARIOS ACTIVOS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A1073">
            <v>210810</v>
          </cell>
          <cell r="B1073" t="str">
            <v>ORDINARIOS INACTIVOS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A1074">
            <v>210815</v>
          </cell>
          <cell r="B1074" t="str">
            <v>CON CERTIFICADO A TERMINO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A1075">
            <v>210900</v>
          </cell>
          <cell r="B1075" t="str">
            <v>CUENTAS DE AHORRO ESPECIAL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A1076">
            <v>210905</v>
          </cell>
          <cell r="B1076" t="str">
            <v>EN UNIDADES DE VALOR REAL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A1077">
            <v>210910</v>
          </cell>
          <cell r="B1077" t="str">
            <v>EN PESOS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A1078">
            <v>211000</v>
          </cell>
          <cell r="B1078" t="str">
            <v>CERTIFICADOS DE AHORRO DE VALOR REAL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A1079">
            <v>211005</v>
          </cell>
          <cell r="B1079" t="str">
            <v>INFERIOR A 6 MESES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A1080">
            <v>211010</v>
          </cell>
          <cell r="B1080" t="str">
            <v>IGUAL A 6 E INFERIOR A 12 MESES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A1081">
            <v>211015</v>
          </cell>
          <cell r="B1081" t="str">
            <v>PLAZO FIJO DE 1 AÑO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A1082">
            <v>211020</v>
          </cell>
          <cell r="B1082" t="str">
            <v>SUPERIOR A 12 MESES E INFERIOR A 18 MESES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A1083">
            <v>211025</v>
          </cell>
          <cell r="B1083" t="str">
            <v>SUPERIOR O IGUAL A 18 MESES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A1084">
            <v>211100</v>
          </cell>
          <cell r="B1084" t="str">
            <v>DOCUMENTOS POR PAGAR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A1085">
            <v>211200</v>
          </cell>
          <cell r="B1085" t="str">
            <v>CUENTA CENTRALIZADA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A1086">
            <v>211300</v>
          </cell>
          <cell r="B1086" t="str">
            <v>FONDOS EN FIDEICOMISO Y CUENTAS ESPECIALES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A1087">
            <v>211305</v>
          </cell>
          <cell r="B1087" t="str">
            <v>FIDEICOMISOS DE INVERSIÓN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A1088">
            <v>211310</v>
          </cell>
          <cell r="B1088" t="str">
            <v>FIDEICOMISOS INMOBILIARIOS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A1089">
            <v>211315</v>
          </cell>
          <cell r="B1089" t="str">
            <v>FIDEICOMISOS DE ADMINISTRACIÓN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A1090">
            <v>211320</v>
          </cell>
          <cell r="B1090" t="str">
            <v>OTROS FIDEICOMISOS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A1091">
            <v>211400</v>
          </cell>
          <cell r="B1091" t="str">
            <v>CESANTÍAS ADMINISTRADAS FONDO NACIONAL AHORRO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A1092">
            <v>211405</v>
          </cell>
          <cell r="B1092" t="str">
            <v>AFILIADOS SECTOR PÚBLICO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A1093">
            <v>211410</v>
          </cell>
          <cell r="B1093" t="str">
            <v>AFILIADOS SECTOR PRIVADO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A1094">
            <v>211415</v>
          </cell>
          <cell r="B1094" t="str">
            <v>DOCEAVAS PARTES ESTIMADAS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A1095">
            <v>211420</v>
          </cell>
          <cell r="B1095" t="str">
            <v>INTERESES DOCEAVAS PARTES ESTIMADAS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A1096">
            <v>211425</v>
          </cell>
          <cell r="B1096" t="str">
            <v>CESANTÍAS SIN REPORTE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A1097">
            <v>211430</v>
          </cell>
          <cell r="B1097" t="str">
            <v>IPC CESANTÍAS SIN REPORTE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A1098">
            <v>211435</v>
          </cell>
          <cell r="B1098" t="str">
            <v xml:space="preserve">SALDOS INACTIVOS 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A1099">
            <v>211440</v>
          </cell>
          <cell r="B1099" t="str">
            <v>IPC SALDOS INACTIVOS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A1100">
            <v>211445</v>
          </cell>
          <cell r="B1100" t="str">
            <v>SALDOS A FAVOR DE ENTIDADES NOMINADORAS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A1101">
            <v>211500</v>
          </cell>
          <cell r="B1101" t="str">
            <v>BANCOS Y CORRESPONSALES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A1102">
            <v>211505</v>
          </cell>
          <cell r="B1102" t="str">
            <v>BANCOS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A1103">
            <v>211510</v>
          </cell>
          <cell r="B1103" t="str">
            <v>CORRESPONSALES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A1104">
            <v>211515</v>
          </cell>
          <cell r="B1104" t="str">
            <v>SUCURSALES EN EL EXTRANJERO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A1105">
            <v>211600</v>
          </cell>
          <cell r="B1105" t="str">
            <v>DEPÓSITOS ESPECIALES</v>
          </cell>
          <cell r="C1105">
            <v>5271778737.2799997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2405817914.2199998</v>
          </cell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A1106">
            <v>211605</v>
          </cell>
          <cell r="B1106" t="str">
            <v>DE LA NACIÓN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A1107">
            <v>211610</v>
          </cell>
          <cell r="B1107" t="str">
            <v>DEL BANCO DE LA REPUBLICA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A1108">
            <v>211615</v>
          </cell>
          <cell r="B1108" t="str">
            <v>DE GARANTÍA</v>
          </cell>
          <cell r="C1108">
            <v>5271778737.2799997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2405817914.2199998</v>
          </cell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A1109">
            <v>211620</v>
          </cell>
          <cell r="B1109" t="str">
            <v>PARA COMPRA CERTIFICADOS DE CAMBIO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A1110">
            <v>211625</v>
          </cell>
          <cell r="B1110" t="str">
            <v>PARA PAGOS AL EXTERIOR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A1111">
            <v>211630</v>
          </cell>
          <cell r="B1111" t="str">
            <v>JUDICIALES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A1112">
            <v>211635</v>
          </cell>
          <cell r="B1112" t="str">
            <v>CAUCIONES JUDICIALES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A1113">
            <v>211640</v>
          </cell>
          <cell r="B1113" t="str">
            <v>PAGO ARRENDAMIENTOS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A1114">
            <v>211645</v>
          </cell>
          <cell r="B1114" t="str">
            <v>PAGO TÍTULOS VALORES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A1115">
            <v>211650</v>
          </cell>
          <cell r="B1115" t="str">
            <v>PARA COMPRA DE MERCANCÍAS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A1116">
            <v>211660</v>
          </cell>
          <cell r="B1116" t="str">
            <v>ANTICIPOS CLIENTES ADUANA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A1117">
            <v>211665</v>
          </cell>
          <cell r="B1117" t="str">
            <v>DEPÓSITOS CONTRACTUALES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A1118">
            <v>211670</v>
          </cell>
          <cell r="B1118" t="str">
            <v>DEPÓSITOS PERMANENTES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A1119">
            <v>211675</v>
          </cell>
          <cell r="B1119" t="str">
            <v>DEPÓSITOS PARA LA EJECUCIÓN DE PROYECTOS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A1120">
            <v>211680</v>
          </cell>
          <cell r="B1120" t="str">
            <v>CONTRACCIÓN MONETARIA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A1121">
            <v>211685</v>
          </cell>
          <cell r="B1121" t="str">
            <v>DEPÓSITOS POR ADMINISTRACIÓN DE RECURSOS-FONADE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A1122">
            <v>211690</v>
          </cell>
          <cell r="B1122" t="str">
            <v>RECAUDOS REALIZADOS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A1123">
            <v>211695</v>
          </cell>
          <cell r="B1123" t="str">
            <v>OTROS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A1124">
            <v>211700</v>
          </cell>
          <cell r="B1124" t="str">
            <v>EXIGIBILIDADES POR SERVICIOS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A1125">
            <v>211705</v>
          </cell>
          <cell r="B1125" t="str">
            <v>GIROS POR PAGAR DEL EXTERIOR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A1126">
            <v>211710</v>
          </cell>
          <cell r="B1126" t="str">
            <v>GIROS POR PAGAR DEL PAÍS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A1127">
            <v>211715</v>
          </cell>
          <cell r="B1127" t="str">
            <v>COBRANZAS POR LIQUIDAR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A1128">
            <v>211720</v>
          </cell>
          <cell r="B1128" t="str">
            <v>CHEQUES DE GERENCIA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A1129">
            <v>211725</v>
          </cell>
          <cell r="B1129" t="str">
            <v>CHEQUES CERTIFICADOS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A1130">
            <v>211730</v>
          </cell>
          <cell r="B1130" t="str">
            <v>CHEQUES VIAJEROS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A1131">
            <v>211735</v>
          </cell>
          <cell r="B1131" t="str">
            <v>CHEQUES CON PROVISIÓN GARANTIZADA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A1132">
            <v>211795</v>
          </cell>
          <cell r="B1132" t="str">
            <v>OTROS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A1133">
            <v>211800</v>
          </cell>
          <cell r="B1133" t="str">
            <v>SERVICIOS DE RECAUDO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A1134">
            <v>211900</v>
          </cell>
          <cell r="B1134" t="str">
            <v>ESTABLECIMIENTOS AFILIADOS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A1135">
            <v>212000</v>
          </cell>
          <cell r="B1135" t="str">
            <v>DEPÓSITOS ELECTRÓNICOS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A1136">
            <v>212005</v>
          </cell>
          <cell r="B1136" t="str">
            <v>DEPÓSITOS DE DINERO ELECTRÓNICOS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A1137">
            <v>212010</v>
          </cell>
          <cell r="B1137" t="str">
            <v>DEPÓSITOS ELECTRÓNICOS TRANSACCIONALES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A1138">
            <v>212200</v>
          </cell>
          <cell r="B1138" t="str">
            <v>FONDOS INTERBANCARIOS COMPRADOS ORDINARIOS</v>
          </cell>
          <cell r="C1138">
            <v>26015975555.560001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22017443666.689999</v>
          </cell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A1139">
            <v>212205</v>
          </cell>
          <cell r="B1139" t="str">
            <v>BANCOS</v>
          </cell>
          <cell r="C1139">
            <v>26015975555.560001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10007926666.68</v>
          </cell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A1140">
            <v>212210</v>
          </cell>
          <cell r="B1140" t="str">
            <v>CORPORACIONES FINANCIERAS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A1141">
            <v>212215</v>
          </cell>
          <cell r="B1141" t="str">
            <v xml:space="preserve">COMPAÑÍAS DE FINANCIAMIENTO 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A1142">
            <v>212220</v>
          </cell>
          <cell r="B1142" t="str">
            <v>BANCO DE LA REPÚBLICA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A1143">
            <v>212225</v>
          </cell>
          <cell r="B1143" t="str">
            <v>TESORERÍA GENERAL DE LA NACIÓN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A1144">
            <v>212230</v>
          </cell>
          <cell r="B1144" t="str">
            <v>ENTIDADES DEL SECTOR PÚBLICO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A1145">
            <v>212235</v>
          </cell>
          <cell r="B1145" t="str">
            <v>RESIDENTES DEL EXTERIOR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A1146">
            <v>212295</v>
          </cell>
          <cell r="B1146" t="str">
            <v>OTRAS ENTIDADES FINANCIERAS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12009517000.01</v>
          </cell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A1147">
            <v>212300</v>
          </cell>
          <cell r="B1147" t="str">
            <v>FONDOS INTERASOCIADAS PASIVOS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A1148">
            <v>212305</v>
          </cell>
          <cell r="B1148" t="str">
            <v>COMPAÑÍAS DE SEGUROS GENERALES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A1149">
            <v>212310</v>
          </cell>
          <cell r="B1149" t="str">
            <v>COMPAÑÍAS DE SEGUROS DE VIDA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A1150">
            <v>212315</v>
          </cell>
          <cell r="B1150" t="str">
            <v>SOCIEDADES DE REASEGUROS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A1151">
            <v>212320</v>
          </cell>
          <cell r="B1151" t="str">
            <v>SOCIEDADES DE CAPITALIZACIÓN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A1152">
            <v>212400</v>
          </cell>
          <cell r="B1152" t="str">
            <v>OPERACIONES DE REPORTO O REPO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A1153">
            <v>212405</v>
          </cell>
          <cell r="B1153" t="str">
            <v>COMPROMISOS DE TRANSFERENCIA EN OPERACIONES DE REPO ABIERTO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A1154">
            <v>212410</v>
          </cell>
          <cell r="B1154" t="str">
            <v>COMPROMISOS DE TRANSFERENCIA EN OPERACIONES DE REPO CERRADO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A1155">
            <v>212415</v>
          </cell>
          <cell r="B1155" t="str">
            <v xml:space="preserve">CUPONES RECIBIDOS POR PAGAR DE VALORES EN OPERACIONES REPO 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A1156">
            <v>212420</v>
          </cell>
          <cell r="B1156" t="str">
            <v xml:space="preserve">CUENTAS POR PAGAR POR INCUMPLIMIENTO O TERMINACIÓN ANTICIPADA EN OPERACIONES REPO 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A1157">
            <v>212425</v>
          </cell>
          <cell r="B1157" t="str">
            <v>LLAMADO AL MARGEN RECIBIDO EN DINERO EN OPERACIONES REPO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A1158">
            <v>212430</v>
          </cell>
          <cell r="B1158" t="str">
            <v>OPERACIONES REPO DE CONTRACCION MONETARIA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A1159">
            <v>212500</v>
          </cell>
          <cell r="B1159" t="str">
            <v>OPERACIONES SIMULTÁNEAS</v>
          </cell>
          <cell r="C1159">
            <v>80804455076.740005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73848804054.660004</v>
          </cell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A1160">
            <v>212505</v>
          </cell>
          <cell r="B1160" t="str">
            <v>COMPROMISOS DE TRANSFERENCIA DE INVERSIONES EN OPERACIONES SIMULTÁNEAS</v>
          </cell>
          <cell r="C1160">
            <v>80804455076.740005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73848804054.660004</v>
          </cell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A1161">
            <v>212510</v>
          </cell>
          <cell r="B1161" t="str">
            <v>CUPONES RECIBIDOS POR PAGAR DE VALORES EN OPERACIONES SIMULTÁNEAS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A1162">
            <v>212515</v>
          </cell>
          <cell r="B1162" t="str">
            <v>CUENTAS POR PAGAR POR INCUMPLIMIENTO O TERMINACIÓN ANTICIPADA EN OPERACIONES SIMULTÁNEAS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A1163">
            <v>212520</v>
          </cell>
          <cell r="B1163" t="str">
            <v>LLAMADO AL MARGEN RECIBIDO EN DINERO EN OPERACIONES SIMULTÁNEAS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A1164">
            <v>212600</v>
          </cell>
          <cell r="B1164" t="str">
            <v>OPERACIONES DE TRANSFERENCIA TEMPORAL DE VALORES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A1165">
            <v>212605</v>
          </cell>
          <cell r="B1165" t="str">
            <v>COMPROMISOS DE OPERACIONES POR TRANSFERENCIA TEMPORAL DE VALORES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A1166">
            <v>212610</v>
          </cell>
          <cell r="B1166" t="str">
            <v>RENDIMIENTOS RECIBIDOS POR PAGAR EN OPERACIONES DE TRANSFERENCIA TEMPORAL DE VALORES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A1167">
            <v>212615</v>
          </cell>
          <cell r="B1167" t="str">
            <v>CUPONES RECIBIDOS POR PAGAR DE VALORES EN OPERACIONES DE TRANSFERENCIA TEMPORAL DE VALORES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A1168">
            <v>212620</v>
          </cell>
          <cell r="B1168" t="str">
            <v>CUENTAS POR PAGAR POR INCUMPLIMIENTO O TERMINACIÓN ANTICIPADA EN OPERACIONES DE TRANSFERENCIA TEMPORAL DE VALORES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A1169">
            <v>212625</v>
          </cell>
          <cell r="B1169" t="str">
            <v>LLAMADO AL MARGEN EN OPERACIONES DE TRANSFERENCIA TEMPORAL DE VALORES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A1170">
            <v>212700</v>
          </cell>
          <cell r="B1170" t="str">
            <v>BILLETES EN CIRCULACIÓN-BANCO DE LA REPÚBLICA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A1171">
            <v>212705</v>
          </cell>
          <cell r="B1171" t="str">
            <v>BILLETES EMITIDOS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A1172">
            <v>212710</v>
          </cell>
          <cell r="B1172" t="str">
            <v>BILLETES DEL BANCO EN CAJA (DB)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A1173">
            <v>212800</v>
          </cell>
          <cell r="B1173" t="str">
            <v>MECANISMOS ESPECIALES DE PAGOS INTERNACIONALES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A1174">
            <v>212805</v>
          </cell>
          <cell r="B1174" t="str">
            <v>CONVENIOS INTERNACIONALES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A1175">
            <v>212810</v>
          </cell>
          <cell r="B1175" t="str">
            <v>DERECHOS ESPECIALES DE GIRO - ASIGNADOS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A1176">
            <v>212815</v>
          </cell>
          <cell r="B1176" t="str">
            <v>PESOS ANDINOS - ASIGNADOS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A1177">
            <v>212820</v>
          </cell>
          <cell r="B1177" t="str">
            <v>ORDENES DE PAGO NO PRESENTADAS AL COBRO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A1178">
            <v>212895</v>
          </cell>
          <cell r="B1178" t="str">
            <v>OTROS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A1179">
            <v>212900</v>
          </cell>
          <cell r="B1179" t="str">
            <v>COMPROMISOS ORIGINADOS EN POSICIONES EN CORTO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A1180">
            <v>212905</v>
          </cell>
          <cell r="B1180" t="str">
            <v>COMPROMISOS ORIGINADOS EN POSICIONES EN CORTO DE OPERACIONES REPO ABIERTO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A1181">
            <v>212910</v>
          </cell>
          <cell r="B1181" t="str">
            <v>COMPROMISOS ORIGINADOS EN POSICIONES EN CORTO DE OPERACIONES SIMULTÁNEAS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A1182">
            <v>212915</v>
          </cell>
          <cell r="B1182" t="str">
            <v>COMPROMISOS ORIGINADOS EN POSICIONES EN CORTO DE OPERACIONES TTV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A1183">
            <v>213000</v>
          </cell>
          <cell r="B1183" t="str">
            <v>TÍTULOS DE INVERSIÓN EN CIRCULACIÓN</v>
          </cell>
          <cell r="C1183">
            <v>503422782936.97998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503450328308.81</v>
          </cell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A1184">
            <v>213005</v>
          </cell>
          <cell r="B1184" t="str">
            <v>BONOS DE FOMENTO URBANO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A1185">
            <v>213006</v>
          </cell>
          <cell r="B1185" t="str">
            <v>DE GARANTÍA GENERAL MENOR DE 18 MESES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A1186">
            <v>213007</v>
          </cell>
          <cell r="B1186" t="str">
            <v>BONOS DE GARANTÍA GENERAL IGUAL O SUPERIOR A 18 MESES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A1187">
            <v>213008</v>
          </cell>
          <cell r="B1187" t="str">
            <v>BONOS OPCIONALMENTE CONVERTIBLES EN ACCIONES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A1188">
            <v>213009</v>
          </cell>
          <cell r="B1188" t="str">
            <v>BONOS OTROS MENOR DE 18 MESES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A1189">
            <v>213010</v>
          </cell>
          <cell r="B1189" t="str">
            <v>BONOS OTROS IGUAL O SUPERIOR A 18 MESES</v>
          </cell>
          <cell r="C1189">
            <v>503422782936.97998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503450328308.81</v>
          </cell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A1190">
            <v>213011</v>
          </cell>
          <cell r="B1190" t="str">
            <v>BONOS HIPOTECARIOS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A1191">
            <v>213012</v>
          </cell>
          <cell r="B1191" t="str">
            <v>BONOS SUBORDINADOS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A1192">
            <v>213013</v>
          </cell>
          <cell r="B1192" t="str">
            <v xml:space="preserve">BONOS ORDINARIOS 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A1193">
            <v>213014</v>
          </cell>
          <cell r="B1193" t="str">
            <v>CÉDULAS DE CAPITALIZACIÓN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A1194">
            <v>213015</v>
          </cell>
          <cell r="B1194" t="str">
            <v>CÉDULAS HIPOTECARIAS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A1195">
            <v>213016</v>
          </cell>
          <cell r="B1195" t="str">
            <v>CÉDULAS DE AHORRO Y VIVIENDA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A1196">
            <v>213017</v>
          </cell>
          <cell r="B1196" t="str">
            <v>PAPELES COMERCIALES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A1197">
            <v>213018</v>
          </cell>
          <cell r="B1197" t="str">
            <v>TÍTULOS DE DESARROLLO AGROPECUARIO CLASE "A"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A1198">
            <v>213019</v>
          </cell>
          <cell r="B1198" t="str">
            <v>TÍTULOS DE DESARROLLO AGROPECUARIO CLASE "B"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A1199">
            <v>213020</v>
          </cell>
          <cell r="B1199" t="str">
            <v>TÍTULOS DE DESARROLLO AGROPECUARIO CLASE "C"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A1200">
            <v>213021</v>
          </cell>
          <cell r="B1200" t="str">
            <v>TÍTULOS COLOCADOS EN PROCESO DE TITULARIZACIÓN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A1201">
            <v>213022</v>
          </cell>
          <cell r="B1201" t="str">
            <v>TÍTULOS POR EMITIR EN PROCESOS DE TITULARIZACIÓN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A1202">
            <v>213023</v>
          </cell>
          <cell r="B1202" t="str">
            <v>TÍTULOS AUTORIZADOS POR EMITIR PROCESOS DE TITULARIZACIÓN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A1203">
            <v>213024</v>
          </cell>
          <cell r="B1203" t="str">
            <v>CERTIFICADOS ELÉCTRICOS VALORIZABLES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A1204">
            <v>213025</v>
          </cell>
          <cell r="B1204" t="str">
            <v>TÍTULOS ENERGÉTICOS DE RENTABILIDAD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A1205">
            <v>213026</v>
          </cell>
          <cell r="B1205" t="str">
            <v>BONOS OBLIGATORIAMENTE CONVERTIBLES EN ACCIONES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A1206">
            <v>213027</v>
          </cell>
          <cell r="B1206" t="str">
            <v>ACCIONES PREFERENTES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A1207">
            <v>213200</v>
          </cell>
          <cell r="B1207" t="str">
            <v>TÍTULOS DE REGULACIÓN MONETARIA Y CAMBIARIA - BANCO REPÚBLICA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A1208">
            <v>213205</v>
          </cell>
          <cell r="B1208" t="str">
            <v>TÍTULOS DE PARTICIPACIÓN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A1209">
            <v>213210</v>
          </cell>
          <cell r="B1209" t="str">
            <v>TÍTULOS DEL BANCO DE  LA   REPÚBLICA - TBR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A1210">
            <v>213215</v>
          </cell>
          <cell r="B1210" t="str">
            <v>CERTIFICADOS DE CAMBIO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A1211">
            <v>213220</v>
          </cell>
          <cell r="B1211" t="str">
            <v>TÍTULOS CANJEABLES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A1212">
            <v>213225</v>
          </cell>
          <cell r="B1212" t="str">
            <v>OTROS TÍTULOS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A1213">
            <v>214600</v>
          </cell>
          <cell r="B1213" t="str">
            <v>TÍTULOS DE REGULACIÓN MONETARIA Y CAMBIARIA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A1214">
            <v>214700</v>
          </cell>
          <cell r="B1214" t="str">
            <v>OPERACIONES DE CRÉDITO PÚBLICO INTERNAS DE CORTO PLAZO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A1215">
            <v>214800</v>
          </cell>
          <cell r="B1215" t="str">
            <v>OPERACIONES DE CRÉDITO PÚBLICO INTERNAS DE LARGO PLAZO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A1216">
            <v>214900</v>
          </cell>
          <cell r="B1216" t="str">
            <v>OPERACIONES DE CRÉDITO PÚBLICO EXTERNAS DE CORTO PLAZO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A1217">
            <v>215000</v>
          </cell>
          <cell r="B1217" t="str">
            <v>OPERACIONES DE CRÉDITO PÚBLICO EXTERNAS DE LARGO PLAZO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A1218">
            <v>215100</v>
          </cell>
          <cell r="B1218" t="str">
            <v>OPERACIONES DE FINANCIAMIENTO INTERNAS DE CORTO PLAZO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A1219">
            <v>215200</v>
          </cell>
          <cell r="B1219" t="str">
            <v>OPERACIONES DE FINANCIAMIENTO INTERNAS DE LARGO PLAZO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A1220">
            <v>215300</v>
          </cell>
          <cell r="B1220" t="str">
            <v>OPERACIONES DE FINANCIAMIENTO EXTERNAS DE CORTO PLAZO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A1221">
            <v>215400</v>
          </cell>
          <cell r="B1221" t="str">
            <v>OPERACIONES DE FINANCIAMIENTO EXTERNAS DE LARGO PLAZO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A1222">
            <v>215500</v>
          </cell>
          <cell r="B1222" t="str">
            <v>ACTIVIDADES DE OPERACIONES CONJUNTAS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A1223">
            <v>215600</v>
          </cell>
          <cell r="B1223" t="str">
            <v>CUENTAS CANCELADAS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A1224">
            <v>215605</v>
          </cell>
          <cell r="B1224" t="str">
            <v>CUENTAS CORRIENTES BANCARIAS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A1225">
            <v>215610</v>
          </cell>
          <cell r="B1225" t="str">
            <v>CUENTAS DE AHORRO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A1226">
            <v>215700</v>
          </cell>
          <cell r="B1226" t="str">
            <v>OPERACIONES REPO DE CONTRACCIÓN MONETARIA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A1227">
            <v>220000</v>
          </cell>
          <cell r="B1227" t="str">
            <v>INSTRUMENTOS FINANCIEROS A VALOR RAZONABLE</v>
          </cell>
          <cell r="C1227">
            <v>57348109398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22550950017</v>
          </cell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A1228">
            <v>220500</v>
          </cell>
          <cell r="B1228" t="str">
            <v>CONTRATOS FORWARD - DE NEGOCIACIÓN</v>
          </cell>
          <cell r="C1228">
            <v>57348109398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22550950017</v>
          </cell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A1229">
            <v>220505</v>
          </cell>
          <cell r="B1229" t="str">
            <v>DE MONEDAS (PESO/DÓLAR)</v>
          </cell>
          <cell r="C1229">
            <v>57363170483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22550950017</v>
          </cell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A1230">
            <v>220510</v>
          </cell>
          <cell r="B1230" t="str">
            <v>DE MONEDAS (DIFERENTES PESO/DÓLAR)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A1231">
            <v>220515</v>
          </cell>
          <cell r="B1231" t="str">
            <v>DE TASAS DE INTERÉS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A1232">
            <v>220520</v>
          </cell>
          <cell r="B1232" t="str">
            <v>DE TÍTULOS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A1233">
            <v>220595</v>
          </cell>
          <cell r="B1233" t="str">
            <v>OTROS</v>
          </cell>
          <cell r="C1233">
            <v>-15061085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A1234">
            <v>221000</v>
          </cell>
          <cell r="B1234" t="str">
            <v>CONTRATOS DE FUTUROS – DE NEGOCIACIÓN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A1235">
            <v>221005</v>
          </cell>
          <cell r="B1235" t="str">
            <v>DE MONEDAS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A1236">
            <v>221010</v>
          </cell>
          <cell r="B1236" t="str">
            <v>DE TASAS DE INTERÉS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A1237">
            <v>221015</v>
          </cell>
          <cell r="B1237" t="str">
            <v>DE TÍTULOS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A1238">
            <v>221020</v>
          </cell>
          <cell r="B1238" t="str">
            <v>DE ÍNDICES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A1239">
            <v>221095</v>
          </cell>
          <cell r="B1239" t="str">
            <v>OTROS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A1240">
            <v>221500</v>
          </cell>
          <cell r="B1240" t="str">
            <v>SWAPS – DE NEGOCIACIÓN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A1241">
            <v>221505</v>
          </cell>
          <cell r="B1241" t="str">
            <v>DE MONEDAS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A1242">
            <v>221510</v>
          </cell>
          <cell r="B1242" t="str">
            <v>DE TASAS DE INTERÉS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A1243">
            <v>221595</v>
          </cell>
          <cell r="B1243" t="str">
            <v>OTROS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A1244">
            <v>222000</v>
          </cell>
          <cell r="B1244" t="str">
            <v>OPCIONES DE NEGOCIACIÓN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A1245">
            <v>222005</v>
          </cell>
          <cell r="B1245" t="str">
            <v>VENTA CALLS DE MONEDAS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A1246">
            <v>222010</v>
          </cell>
          <cell r="B1246" t="str">
            <v>VENTA CALLS DE TASAS DE INTERÉS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A1247">
            <v>222015</v>
          </cell>
          <cell r="B1247" t="str">
            <v>VENTA CALLS DE TÍTULOS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A1248">
            <v>222020</v>
          </cell>
          <cell r="B1248" t="str">
            <v>VENTA CALLS DE ÍNDICES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A1249">
            <v>222025</v>
          </cell>
          <cell r="B1249" t="str">
            <v>VENTA CALLS – OTRAS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A1250">
            <v>222030</v>
          </cell>
          <cell r="B1250" t="str">
            <v>VENTA PUTS DE MONEDAS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A1251">
            <v>222035</v>
          </cell>
          <cell r="B1251" t="str">
            <v>VENTA PUTS DE TASAS DE INTERÉS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A1252">
            <v>222040</v>
          </cell>
          <cell r="B1252" t="str">
            <v>VENTA PUTS DE TÍTULOS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A1253">
            <v>222045</v>
          </cell>
          <cell r="B1253" t="str">
            <v>VENTA PUTS DE ÍNDICES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A1254">
            <v>222050</v>
          </cell>
          <cell r="B1254" t="str">
            <v>VENTA PUTS – OTRAS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A1255">
            <v>222500</v>
          </cell>
          <cell r="B1255" t="str">
            <v>CONTRATOS FORWARD - DE COBERTURA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A1256">
            <v>222505</v>
          </cell>
          <cell r="B1256" t="str">
            <v>DE MONEDAS (PESO/DÓLAR)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A1257">
            <v>222510</v>
          </cell>
          <cell r="B1257" t="str">
            <v>DE MONEDAS (DIFERENTES PESO/DÓLAR)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A1258">
            <v>222515</v>
          </cell>
          <cell r="B1258" t="str">
            <v>DE TASAS DE INTERÉS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A1259">
            <v>222520</v>
          </cell>
          <cell r="B1259" t="str">
            <v>DE TÍTULOS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A1260">
            <v>222595</v>
          </cell>
          <cell r="B1260" t="str">
            <v>OTROS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A1261">
            <v>223000</v>
          </cell>
          <cell r="B1261" t="str">
            <v>CONTRATOS DE FUTUROS – DE COBERTURA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A1262">
            <v>223005</v>
          </cell>
          <cell r="B1262" t="str">
            <v>DE MONEDAS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A1263">
            <v>223010</v>
          </cell>
          <cell r="B1263" t="str">
            <v>DE INTERÉS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A1264">
            <v>223015</v>
          </cell>
          <cell r="B1264" t="str">
            <v>DE TÍTULOS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A1265">
            <v>223020</v>
          </cell>
          <cell r="B1265" t="str">
            <v>DE ÍNDICES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A1266">
            <v>223095</v>
          </cell>
          <cell r="B1266" t="str">
            <v>OTROS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A1267">
            <v>223500</v>
          </cell>
          <cell r="B1267" t="str">
            <v>SWAPS – DE COBERTURA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A1268">
            <v>223505</v>
          </cell>
          <cell r="B1268" t="str">
            <v>DE MONEDAS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A1269">
            <v>223510</v>
          </cell>
          <cell r="B1269" t="str">
            <v>DE TASAS DE INTERÉS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A1270">
            <v>223595</v>
          </cell>
          <cell r="B1270" t="str">
            <v>OTROS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A1271">
            <v>224000</v>
          </cell>
          <cell r="B1271" t="str">
            <v>OPCIONES DE COBERTURA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A1272">
            <v>224005</v>
          </cell>
          <cell r="B1272" t="str">
            <v>VENTA CALLS DE MONEDAS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A1273">
            <v>224010</v>
          </cell>
          <cell r="B1273" t="str">
            <v>VENTA CALLS DE TASAS DE INTERÉS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A1274">
            <v>224015</v>
          </cell>
          <cell r="B1274" t="str">
            <v>VENTA CALLS DE TÍTULOS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A1275">
            <v>224020</v>
          </cell>
          <cell r="B1275" t="str">
            <v>VENTA CALLS DE ÍNDICES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A1276">
            <v>224025</v>
          </cell>
          <cell r="B1276" t="str">
            <v>VENTA CALLS – OTRAS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A1277">
            <v>224030</v>
          </cell>
          <cell r="B1277" t="str">
            <v>VENTA PUTS DE MONEDAS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A1278">
            <v>224035</v>
          </cell>
          <cell r="B1278" t="str">
            <v>VENTA PUTS DE TASAS DE INTERÉS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A1279">
            <v>224040</v>
          </cell>
          <cell r="B1279" t="str">
            <v>VENTA PUTS DE TÍTULOS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A1280">
            <v>224045</v>
          </cell>
          <cell r="B1280" t="str">
            <v>VENTA PUTS DE ÍNDICES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A1281">
            <v>224050</v>
          </cell>
          <cell r="B1281" t="str">
            <v>VENTA PUTS – OTRAS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A1282">
            <v>224500</v>
          </cell>
          <cell r="B1282" t="str">
            <v>TÍTULOS DE INVERSIÓN EN CIRCULACIÓN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A1283">
            <v>224505</v>
          </cell>
          <cell r="B1283" t="str">
            <v>BONOS DE FOMENTO URBANO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A1284">
            <v>224506</v>
          </cell>
          <cell r="B1284" t="str">
            <v>DE GARANTÍA GENERAL MENOR DE 18 MESES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A1285">
            <v>224507</v>
          </cell>
          <cell r="B1285" t="str">
            <v>BONOS DE GARANTÍA GENERAL IGUAL O SUPERIOR A 18 MESES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A1286">
            <v>224508</v>
          </cell>
          <cell r="B1286" t="str">
            <v>BONOS OPCIONALMENTE CONVERTIBLES EN ACCIONES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A1287">
            <v>224509</v>
          </cell>
          <cell r="B1287" t="str">
            <v>BONOS OTROS MENOR DE 18 MESES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A1288">
            <v>224510</v>
          </cell>
          <cell r="B1288" t="str">
            <v>BONOS OTROS IGUAL O SUPERIOR A 18 MESES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A1289">
            <v>224511</v>
          </cell>
          <cell r="B1289" t="str">
            <v>BONOS HIPOTECARIOS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A1290">
            <v>224512</v>
          </cell>
          <cell r="B1290" t="str">
            <v>BONOS SUBORDINADOS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A1291">
            <v>224513</v>
          </cell>
          <cell r="B1291" t="str">
            <v xml:space="preserve">BONOS ORDINARIOS 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A1292">
            <v>224514</v>
          </cell>
          <cell r="B1292" t="str">
            <v>CÉDULAS DE CAPITALIZACIÓN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A1293">
            <v>224515</v>
          </cell>
          <cell r="B1293" t="str">
            <v>CÉDULAS HIPOTECARIAS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A1294">
            <v>224516</v>
          </cell>
          <cell r="B1294" t="str">
            <v>CÉDULAS DE AHORRO Y VIVIENDA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A1295">
            <v>224517</v>
          </cell>
          <cell r="B1295" t="str">
            <v>PAPELES COMERCIALES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A1296">
            <v>224518</v>
          </cell>
          <cell r="B1296" t="str">
            <v>TÍTULOS DE DESARROLLO AGROPECUARIO CLASE "A"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A1297">
            <v>224519</v>
          </cell>
          <cell r="B1297" t="str">
            <v>TÍTULOS DE DESARROLLO AGROPECUARIO CLASE "B"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A1298">
            <v>224520</v>
          </cell>
          <cell r="B1298" t="str">
            <v>TÍTULOS DE DESARROLLO AGROPECUARIO CLASE "C"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A1299">
            <v>224521</v>
          </cell>
          <cell r="B1299" t="str">
            <v>TÍTULOS COLOCADOS EN PROCESO DE TITULARIZACIÓN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A1300">
            <v>224522</v>
          </cell>
          <cell r="B1300" t="str">
            <v>TÍTULOS POR EMITIR EN PROCESOS DE TITULARIZACIÓN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A1301">
            <v>224523</v>
          </cell>
          <cell r="B1301" t="str">
            <v>TÍTULOS AUTORIZADOS POR EMITIR PROCESOS DE TITULARIZACIÓN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A1302">
            <v>224524</v>
          </cell>
          <cell r="B1302" t="str">
            <v>CERTIFICADOS ELÉCTRICOS VALORIZABLES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A1303">
            <v>224525</v>
          </cell>
          <cell r="B1303" t="str">
            <v>TÍTULOS ENERGÉTICOS DE RENTABILIDAD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A1304">
            <v>224526</v>
          </cell>
          <cell r="B1304" t="str">
            <v>BONOS OBLIGATORIAMENTE CONVERTIBLES EN ACCIONES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A1305">
            <v>224527</v>
          </cell>
          <cell r="B1305" t="str">
            <v>ACCIONES PREFERENTES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A1306">
            <v>225000</v>
          </cell>
          <cell r="B1306" t="str">
            <v>OPERACIONES DE CONTADO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A1307">
            <v>225005</v>
          </cell>
          <cell r="B1307" t="str">
            <v>DERECHOS DE COMPRA SOBRE DIVISAS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A1308">
            <v>225010</v>
          </cell>
          <cell r="B1308" t="str">
            <v>DERECHOS DE VENTA SOBRE DIVISAS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A1309">
            <v>225015</v>
          </cell>
          <cell r="B1309" t="str">
            <v>DERECHOS DE COMPRA SOBRE TÍTULOS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A1310">
            <v>225020</v>
          </cell>
          <cell r="B1310" t="str">
            <v>DERECHOS DE VENTA SOBRE TÍTULOS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A1311">
            <v>225025</v>
          </cell>
          <cell r="B1311" t="str">
            <v>DERECHOS – OTROS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A1312">
            <v>225030</v>
          </cell>
          <cell r="B1312" t="str">
            <v>OBLIGACIONES DE COMPRA SOBRE DIVISAS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A1313">
            <v>225035</v>
          </cell>
          <cell r="B1313" t="str">
            <v>OBLIGACIONES DE VENTA SOBRE DIVISAS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A1314">
            <v>225040</v>
          </cell>
          <cell r="B1314" t="str">
            <v>OBLIGACIONES DE COMPRA SOBRE TÍTULOS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A1315">
            <v>225045</v>
          </cell>
          <cell r="B1315" t="str">
            <v>OBLIGACIONES DE VENTA SOBRE TÍTULOS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A1316">
            <v>225095</v>
          </cell>
          <cell r="B1316" t="str">
            <v>OBLIGACIONES – OTROS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A1317">
            <v>230000</v>
          </cell>
          <cell r="B1317" t="str">
            <v>APORTES DE CAPITAL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A1318">
            <v>231000</v>
          </cell>
          <cell r="B1318" t="str">
            <v>VALOR NETO - FONDOS MUTUOS DE INVERSIÓN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A1319">
            <v>231005</v>
          </cell>
          <cell r="B1319" t="str">
            <v>APORTE LEGALES ORDINARIOS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A1320">
            <v>231010</v>
          </cell>
          <cell r="B1320" t="str">
            <v>APORTE LEGALES EXTRAORDINARIOS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A1321">
            <v>231015</v>
          </cell>
          <cell r="B1321" t="str">
            <v>UTILIDADES REINVERTIDAS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A1322">
            <v>231020</v>
          </cell>
          <cell r="B1322" t="str">
            <v>CONTRIBUCIÓN DE LA EMPRESA -CONSOLIDADA-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A1323">
            <v>231025</v>
          </cell>
          <cell r="B1323" t="str">
            <v>FONDO DE PERSEVERANCIA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A1324">
            <v>231030</v>
          </cell>
          <cell r="B1324" t="str">
            <v>CONTRIBUCIÓN DE LA EMPRESA (EXTRAORDINARIA SIN CONDICIÓN)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A1325">
            <v>231035</v>
          </cell>
          <cell r="B1325" t="str">
            <v>CONTRIBUCIÓN DE LA EMPRESA -POR CONSOLIDAR-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A1326">
            <v>231040</v>
          </cell>
          <cell r="B1326" t="str">
            <v>CONTRIBUCIONES EXTRAORDINARIAS DE LA EMPRESA (CON CONDICIÓN)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A1327">
            <v>231045</v>
          </cell>
          <cell r="B1327" t="str">
            <v>RENDIMIENTOS POR APORTES EXTRAORDINARIOS (CON CONDICIÓN)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A1328">
            <v>231050</v>
          </cell>
          <cell r="B1328" t="str">
            <v>FONDO DE PERSEVERANCIA EN TRANSITO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A1329">
            <v>231055</v>
          </cell>
          <cell r="B1329" t="str">
            <v>RENDIMIENTOS FONDO DE PERSEVERANCIA EN TRANSITO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A1330">
            <v>235700</v>
          </cell>
          <cell r="B1330" t="str">
            <v>APORTES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A1331">
            <v>235705</v>
          </cell>
          <cell r="B1331" t="str">
            <v>APORTES SOCIALES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A1332">
            <v>235710</v>
          </cell>
          <cell r="B1332" t="str">
            <v>APORTES POR DEVOLVER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A1333">
            <v>240000</v>
          </cell>
          <cell r="B1333" t="str">
            <v>CRÉDITOS DE BANCOS Y OTRAS OBLIGACIONES FINANCIERAS</v>
          </cell>
          <cell r="C1333">
            <v>2089032482817.51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1983888746683.71</v>
          </cell>
          <cell r="Q1333">
            <v>240000</v>
          </cell>
          <cell r="R1333">
            <v>2089032482817.51</v>
          </cell>
          <cell r="S1333">
            <v>1983888746683.71</v>
          </cell>
          <cell r="T1333">
            <v>2089032482817.51</v>
          </cell>
        </row>
        <row r="1334">
          <cell r="A1334">
            <v>240500</v>
          </cell>
          <cell r="B1334" t="str">
            <v>BANCO DE LA REPÚBLICA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A1335">
            <v>240505</v>
          </cell>
          <cell r="B1335" t="str">
            <v>DESCUENTOS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A1336">
            <v>240510</v>
          </cell>
          <cell r="B1336" t="str">
            <v>CRÉDITOS DE CONVENIO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A1337">
            <v>240515</v>
          </cell>
          <cell r="B1337" t="str">
            <v>ENTIDADES FINANCIERAS EXTERIOR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A1338">
            <v>240520</v>
          </cell>
          <cell r="B1338" t="str">
            <v>ORGANISMOS INTERNACIONALES</v>
          </cell>
          <cell r="C1338">
            <v>0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A1339">
            <v>240525</v>
          </cell>
          <cell r="B1339" t="str">
            <v>APOYOS TRANSITORIOS DE LIQUIDEZ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A1340">
            <v>241000</v>
          </cell>
          <cell r="B1340" t="str">
            <v>BANCO DE COMERCIO EXTERIOR (BANCOLDEX)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A1341">
            <v>241005</v>
          </cell>
          <cell r="B1341" t="str">
            <v>CRÉDITOS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A1342">
            <v>241010</v>
          </cell>
          <cell r="B1342" t="str">
            <v>DESCUENTOS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A1343">
            <v>241500</v>
          </cell>
          <cell r="B1343" t="str">
            <v>FONDOS DE GARANTÍAS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A1344">
            <v>241505</v>
          </cell>
          <cell r="B1344" t="str">
            <v>PARA SU SOLIDEZ PATRIMONIAL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A1345">
            <v>241595</v>
          </cell>
          <cell r="B1345" t="str">
            <v>OTROS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A1346">
            <v>242000</v>
          </cell>
          <cell r="B1346" t="str">
            <v>FINAGRO</v>
          </cell>
          <cell r="C1346">
            <v>1209411903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1128622553</v>
          </cell>
          <cell r="Q1346">
            <v>242000</v>
          </cell>
          <cell r="R1346">
            <v>1209411903</v>
          </cell>
          <cell r="S1346">
            <v>1128622553</v>
          </cell>
          <cell r="T1346">
            <v>1209411903</v>
          </cell>
        </row>
        <row r="1347">
          <cell r="A1347">
            <v>242500</v>
          </cell>
          <cell r="B1347" t="str">
            <v>FINDETER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A1348">
            <v>243000</v>
          </cell>
          <cell r="B1348" t="str">
            <v>FINANCIERA ENERGÉTICA NACIONAL (FEN)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A1349">
            <v>243005</v>
          </cell>
          <cell r="B1349" t="str">
            <v>FONDO DE DESARROLLO ELÉCTRICO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A1350">
            <v>243500</v>
          </cell>
          <cell r="B1350" t="str">
            <v>OTROS BANCOS Y ENTIDADES FINANCIERAS   PAÍS</v>
          </cell>
          <cell r="C1350">
            <v>48050764306.370003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31769342547.049999</v>
          </cell>
          <cell r="Q1350">
            <v>243500</v>
          </cell>
          <cell r="R1350">
            <v>48050764306.370003</v>
          </cell>
          <cell r="S1350">
            <v>31769342547.049999</v>
          </cell>
          <cell r="T1350">
            <v>48050764306.370003</v>
          </cell>
        </row>
        <row r="1351">
          <cell r="A1351">
            <v>243505</v>
          </cell>
          <cell r="B1351" t="str">
            <v>CRÉDITOS</v>
          </cell>
          <cell r="C1351">
            <v>47532181828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30353169471</v>
          </cell>
          <cell r="Q1351">
            <v>243505</v>
          </cell>
          <cell r="R1351">
            <v>47532181828</v>
          </cell>
          <cell r="S1351">
            <v>30353169471</v>
          </cell>
          <cell r="T1351">
            <v>47532181828</v>
          </cell>
        </row>
        <row r="1352">
          <cell r="A1352">
            <v>243510</v>
          </cell>
          <cell r="B1352" t="str">
            <v>DESCUBIERTOS EN CUENTA CORRIENTE BANCARIA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A1353">
            <v>243515</v>
          </cell>
          <cell r="B1353" t="str">
            <v>CRÉDITOS HIPOTECARIOS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A1354">
            <v>243520</v>
          </cell>
          <cell r="B1354" t="str">
            <v>PAGARES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A1355">
            <v>243525</v>
          </cell>
          <cell r="B1355" t="str">
            <v>CARTAS DE CRÉDITO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A1356">
            <v>243530</v>
          </cell>
          <cell r="B1356" t="str">
            <v>ACEPTACIONES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A1357">
            <v>243555</v>
          </cell>
          <cell r="B1357" t="str">
            <v>CRÉDITOS ORDINARIOS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A1358">
            <v>243560</v>
          </cell>
          <cell r="B1358" t="str">
            <v>CONTRATOS DE ARRENDAMIENTO FINANCIERO (LEASING)</v>
          </cell>
          <cell r="C1358">
            <v>518582478.37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1416173076.05</v>
          </cell>
          <cell r="Q1358">
            <v>243560</v>
          </cell>
          <cell r="R1358">
            <v>518582478.37</v>
          </cell>
          <cell r="S1358">
            <v>1416173076.05</v>
          </cell>
          <cell r="T1358">
            <v>518582478.37</v>
          </cell>
        </row>
        <row r="1359">
          <cell r="A1359">
            <v>244000</v>
          </cell>
          <cell r="B1359" t="str">
            <v>BANCOS EXTERIOR</v>
          </cell>
          <cell r="C1359">
            <v>2039772306608.1399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1950990781583.6599</v>
          </cell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A1360">
            <v>244005</v>
          </cell>
          <cell r="B1360" t="str">
            <v>CRÉDITOS</v>
          </cell>
          <cell r="C1360">
            <v>522044375331.5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225587581298.48999</v>
          </cell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A1361">
            <v>244010</v>
          </cell>
          <cell r="B1361" t="str">
            <v>SOBREGIROS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A1362">
            <v>244015</v>
          </cell>
          <cell r="B1362" t="str">
            <v>PAGARES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A1363">
            <v>244020</v>
          </cell>
          <cell r="B1363" t="str">
            <v>CARTAS DE CRÉDITO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A1364">
            <v>244025</v>
          </cell>
          <cell r="B1364" t="str">
            <v>ACEPTACIONES</v>
          </cell>
          <cell r="C1364">
            <v>4708141317.2299995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38235964707.18</v>
          </cell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A1365">
            <v>244030</v>
          </cell>
          <cell r="B1365" t="str">
            <v>FINANCIACIÓN INVERSIONES EN EL EXTERIOR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A1366">
            <v>244035</v>
          </cell>
          <cell r="B1366" t="str">
            <v>ENTIDADES FINANCIERAS EXTERIOR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A1367">
            <v>244040</v>
          </cell>
          <cell r="B1367" t="str">
            <v>ORGANISMOS INTERNACIONALES</v>
          </cell>
          <cell r="C1367">
            <v>104038074659.84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51574913564.790001</v>
          </cell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A1368">
            <v>244045</v>
          </cell>
          <cell r="B1368" t="str">
            <v>BANCO MUNDIAL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A1369">
            <v>244050</v>
          </cell>
          <cell r="B1369" t="str">
            <v>BANCO INTERAMERICANO DE DESARROLLO</v>
          </cell>
          <cell r="C1369">
            <v>967492276479.5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1213720042651.03</v>
          </cell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A1370">
            <v>244055</v>
          </cell>
          <cell r="B1370" t="str">
            <v>CORPORACIÓN ANDINA DE FOMENTO</v>
          </cell>
          <cell r="C1370">
            <v>441489438820.07001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421872279362.16998</v>
          </cell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A1371">
            <v>244095</v>
          </cell>
          <cell r="B1371" t="str">
            <v>OTROS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A1372">
            <v>244500</v>
          </cell>
          <cell r="B1372" t="str">
            <v>ORGANISMOS NACIONALES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A1373">
            <v>244505</v>
          </cell>
          <cell r="B1373" t="str">
            <v>FEDERACIÓN NACIONAL DE CAFETEROS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A1374">
            <v>244595</v>
          </cell>
          <cell r="B1374" t="str">
            <v>OTROS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A1375">
            <v>245000</v>
          </cell>
          <cell r="B1375" t="str">
            <v>CRÉDITOS DE ORGANISMOS INTERNACIONALES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A1376">
            <v>245005</v>
          </cell>
          <cell r="B1376" t="str">
            <v>BANCO MUNDIAL (BIRF)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A1377">
            <v>245010</v>
          </cell>
          <cell r="B1377" t="str">
            <v>BANCO INTERAMERICANO DE DESARROLLO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A1378">
            <v>245015</v>
          </cell>
          <cell r="B1378" t="str">
            <v>ASOCIACIÓN INTERNACIONAL DE FOMENTO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A1379">
            <v>245020</v>
          </cell>
          <cell r="B1379" t="str">
            <v>CORPORACIÓN ANDINA DE FOMENTO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A1380">
            <v>245025</v>
          </cell>
          <cell r="B1380" t="str">
            <v>BANCO DE DESARROLLO DEL CARIBE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A1381">
            <v>245030</v>
          </cell>
          <cell r="B1381" t="str">
            <v>FONDO LATINOAMERICANO DE RESERVAS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A1382">
            <v>245035</v>
          </cell>
          <cell r="B1382" t="str">
            <v>CORPORACION INTERAMERICANA DE INVERSION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A1383">
            <v>245095</v>
          </cell>
          <cell r="B1383" t="str">
            <v>OTROS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A1384">
            <v>245500</v>
          </cell>
          <cell r="B1384" t="str">
            <v>OBLIGACIONES POR APORTES EN ORGANISMOS INTERNACIONALES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A1385">
            <v>245505</v>
          </cell>
          <cell r="B1385" t="str">
            <v>FONDO MONETARIO INTERNACIONAL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A1386">
            <v>245510</v>
          </cell>
          <cell r="B1386" t="str">
            <v>ASOCIACION INTERNACIONAL DE FOMENTO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A1387">
            <v>245515</v>
          </cell>
          <cell r="B1387" t="str">
            <v>BANCO INTERAMERICANO DE DESARROLLO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A1388">
            <v>245520</v>
          </cell>
          <cell r="B1388" t="str">
            <v>BANCO MUNDIAL (BIRF)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A1389">
            <v>245525</v>
          </cell>
          <cell r="B1389" t="str">
            <v>BANCO DE DESARROLLO DEL CARIBE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A1390">
            <v>245595</v>
          </cell>
          <cell r="B1390" t="str">
            <v>OTRAS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A1391">
            <v>249000</v>
          </cell>
          <cell r="B1391" t="str">
            <v>OTRAS OBLIGACIONES FINANCIERAS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A1392">
            <v>249005</v>
          </cell>
          <cell r="B1392" t="str">
            <v>PARTICULARES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A1393">
            <v>249010</v>
          </cell>
          <cell r="B1393" t="str">
            <v>GUBERNAMENTALES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A1394">
            <v>250000</v>
          </cell>
          <cell r="B1394" t="str">
            <v>CUENTAS POR PAGAR</v>
          </cell>
          <cell r="C1394">
            <v>114297338827.67999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133474045737.95</v>
          </cell>
          <cell r="Q1394">
            <v>250000</v>
          </cell>
          <cell r="R1394">
            <v>114297338827.67999</v>
          </cell>
          <cell r="S1394">
            <v>133474045737.95</v>
          </cell>
          <cell r="T1394">
            <v>114297338827.67999</v>
          </cell>
        </row>
        <row r="1395">
          <cell r="A1395">
            <v>250100</v>
          </cell>
          <cell r="B1395" t="str">
            <v>COMISIONES Y HONORARIOS</v>
          </cell>
          <cell r="C1395">
            <v>1025217822.22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319753778.51999998</v>
          </cell>
          <cell r="Q1395">
            <v>250100</v>
          </cell>
          <cell r="R1395">
            <v>1025217822.22</v>
          </cell>
          <cell r="S1395">
            <v>319753778.51999998</v>
          </cell>
          <cell r="T1395">
            <v>1025217822.22</v>
          </cell>
        </row>
        <row r="1396">
          <cell r="A1396">
            <v>250105</v>
          </cell>
          <cell r="B1396" t="str">
            <v>HONORARIOS</v>
          </cell>
          <cell r="C1396">
            <v>301052050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143310840</v>
          </cell>
          <cell r="Q1396">
            <v>250105</v>
          </cell>
          <cell r="R1396">
            <v>301052050</v>
          </cell>
          <cell r="S1396">
            <v>143310840</v>
          </cell>
          <cell r="T1396">
            <v>301052050</v>
          </cell>
        </row>
        <row r="1397">
          <cell r="A1397">
            <v>250110</v>
          </cell>
          <cell r="B1397" t="str">
            <v>COMISIONES</v>
          </cell>
          <cell r="C1397">
            <v>724165772.22000003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176442938.52000001</v>
          </cell>
          <cell r="Q1397">
            <v>250110</v>
          </cell>
          <cell r="R1397">
            <v>724165772.22000003</v>
          </cell>
          <cell r="S1397">
            <v>176442938.52000001</v>
          </cell>
          <cell r="T1397">
            <v>724165772.22000003</v>
          </cell>
        </row>
        <row r="1398">
          <cell r="A1398">
            <v>250115</v>
          </cell>
          <cell r="B1398" t="str">
            <v>COMISIONES FIDUCIARIAS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A1399">
            <v>250195</v>
          </cell>
          <cell r="B1399" t="str">
            <v>OTRAS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A1400">
            <v>250200</v>
          </cell>
          <cell r="B1400" t="str">
            <v>COSTOS Y GASTOS POR PAGAR</v>
          </cell>
          <cell r="C1400">
            <v>559170395.60000002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87974684</v>
          </cell>
          <cell r="Q1400">
            <v>250200</v>
          </cell>
          <cell r="R1400">
            <v>559170395.60000002</v>
          </cell>
          <cell r="S1400">
            <v>87974684</v>
          </cell>
          <cell r="T1400">
            <v>559170395.60000002</v>
          </cell>
        </row>
        <row r="1401">
          <cell r="A1401">
            <v>250205</v>
          </cell>
          <cell r="B1401" t="str">
            <v>SERVICIOS</v>
          </cell>
          <cell r="C1401">
            <v>69567191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48354000</v>
          </cell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A1402">
            <v>250210</v>
          </cell>
          <cell r="B1402" t="str">
            <v xml:space="preserve">GASTOS LEGALES 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A1403">
            <v>250215</v>
          </cell>
          <cell r="B1403" t="str">
            <v>MANTENIMIENTO Y REPARACIONES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A1404">
            <v>250220</v>
          </cell>
          <cell r="B1404" t="str">
            <v>GASTOS DE VIAJE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A1405">
            <v>250225</v>
          </cell>
          <cell r="B1405" t="str">
            <v>GASTOS FINANCIEROS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A1406">
            <v>250230</v>
          </cell>
          <cell r="B1406" t="str">
            <v>POR OPERACIONES DE CAPTACIÓN Y SERVICIOS FINANCIEROS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A1407">
            <v>250295</v>
          </cell>
          <cell r="B1407" t="str">
            <v>OTROS</v>
          </cell>
          <cell r="C1407">
            <v>489603204.60000002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39620684</v>
          </cell>
          <cell r="Q1407">
            <v>250295</v>
          </cell>
          <cell r="R1407">
            <v>489603204.60000002</v>
          </cell>
          <cell r="S1407">
            <v>39620684</v>
          </cell>
          <cell r="T1407">
            <v>489603204.60000002</v>
          </cell>
        </row>
        <row r="1408">
          <cell r="A1408">
            <v>250300</v>
          </cell>
          <cell r="B1408" t="str">
            <v>IMPUESTOS</v>
          </cell>
          <cell r="C1408">
            <v>3698649724.4099998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4008419671.27</v>
          </cell>
          <cell r="Q1408">
            <v>250300</v>
          </cell>
          <cell r="R1408">
            <v>3698649724.4099998</v>
          </cell>
          <cell r="S1408">
            <v>4008419671.27</v>
          </cell>
          <cell r="T1408">
            <v>3698649724.4099998</v>
          </cell>
        </row>
        <row r="1409">
          <cell r="A1409">
            <v>250305</v>
          </cell>
          <cell r="B1409" t="str">
            <v>RENTA Y COMPLEMENTARIOS</v>
          </cell>
          <cell r="C1409">
            <v>2405919618.8400002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2538153346.0100002</v>
          </cell>
          <cell r="Q1409">
            <v>250305</v>
          </cell>
          <cell r="R1409">
            <v>2405919618.8400002</v>
          </cell>
          <cell r="S1409">
            <v>2538153346.0100002</v>
          </cell>
          <cell r="T1409">
            <v>2405919618.8400002</v>
          </cell>
        </row>
        <row r="1410">
          <cell r="A1410">
            <v>250310</v>
          </cell>
          <cell r="B1410" t="str">
            <v>INDUSTRIA Y COMERCIO</v>
          </cell>
          <cell r="C1410">
            <v>1033494000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1278921899</v>
          </cell>
          <cell r="Q1410">
            <v>250310</v>
          </cell>
          <cell r="R1410">
            <v>1033494000</v>
          </cell>
          <cell r="S1410">
            <v>1278921899</v>
          </cell>
          <cell r="T1410">
            <v>1033494000</v>
          </cell>
        </row>
        <row r="1411">
          <cell r="A1411">
            <v>250315</v>
          </cell>
          <cell r="B1411" t="str">
            <v>PREDIAL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A1412">
            <v>250320</v>
          </cell>
          <cell r="B1412" t="str">
            <v>TIMBRES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A1413">
            <v>250325</v>
          </cell>
          <cell r="B1413" t="str">
            <v>VEHÍCULOS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A1414">
            <v>250330</v>
          </cell>
          <cell r="B1414" t="str">
            <v>CREE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A1415">
            <v>250335</v>
          </cell>
          <cell r="B1415" t="str">
            <v>A LAS VENTAS RETENIDO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A1416">
            <v>250340</v>
          </cell>
          <cell r="B1416" t="str">
            <v xml:space="preserve">SOBRE LAS VENTAS POR PAGAR </v>
          </cell>
          <cell r="C1416">
            <v>259236105.56999999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190864426.25999999</v>
          </cell>
          <cell r="Q1416">
            <v>250340</v>
          </cell>
          <cell r="R1416">
            <v>259236105.56999999</v>
          </cell>
          <cell r="S1416">
            <v>190864426.25999999</v>
          </cell>
          <cell r="T1416">
            <v>259236105.56999999</v>
          </cell>
        </row>
        <row r="1417">
          <cell r="A1417">
            <v>250345</v>
          </cell>
          <cell r="B1417" t="str">
            <v>SOBRETASAS Y OTROS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480000</v>
          </cell>
          <cell r="Q1417">
            <v>250345</v>
          </cell>
          <cell r="R1417">
            <v>0</v>
          </cell>
          <cell r="S1417">
            <v>480000</v>
          </cell>
          <cell r="T1417">
            <v>0</v>
          </cell>
        </row>
        <row r="1418">
          <cell r="A1418">
            <v>250400</v>
          </cell>
          <cell r="B1418" t="str">
            <v>DIVIDENDOS Y EXCEDENTES</v>
          </cell>
          <cell r="C1418">
            <v>174318385.75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2267898062.3499999</v>
          </cell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A1419">
            <v>250405</v>
          </cell>
          <cell r="B1419" t="str">
            <v>DIVIDENDOS</v>
          </cell>
          <cell r="C1419">
            <v>174318385.75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2267898062.3499999</v>
          </cell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A1420">
            <v>250410</v>
          </cell>
          <cell r="B1420" t="str">
            <v>PARTICIPACIONES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A1421">
            <v>250415</v>
          </cell>
          <cell r="B1421" t="str">
            <v>RENDIMIENTOS POR PAGAR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A1422">
            <v>250500</v>
          </cell>
          <cell r="B1422" t="str">
            <v>ARRENDAMIENTOS</v>
          </cell>
          <cell r="C1422">
            <v>48610104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Q1422">
            <v>250500</v>
          </cell>
          <cell r="R1422">
            <v>48610104</v>
          </cell>
          <cell r="S1422">
            <v>0</v>
          </cell>
          <cell r="T1422">
            <v>48610104</v>
          </cell>
        </row>
        <row r="1423">
          <cell r="A1423">
            <v>250600</v>
          </cell>
          <cell r="B1423" t="str">
            <v>CONTRIBUCIÓN SOBRE TRANSACCIONES</v>
          </cell>
          <cell r="C1423">
            <v>12447796.880000001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21487333</v>
          </cell>
          <cell r="Q1423">
            <v>250600</v>
          </cell>
          <cell r="R1423">
            <v>12447796.880000001</v>
          </cell>
          <cell r="S1423">
            <v>21487333</v>
          </cell>
          <cell r="T1423">
            <v>12447796.880000001</v>
          </cell>
        </row>
        <row r="1424">
          <cell r="A1424">
            <v>250605</v>
          </cell>
          <cell r="B1424" t="str">
            <v>SOBRE CUENTAS CORRIENTES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A1425">
            <v>250610</v>
          </cell>
          <cell r="B1425" t="str">
            <v>SOBRE CUENTAS DE AHORRO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A1426">
            <v>250615</v>
          </cell>
          <cell r="B1426" t="str">
            <v>SOBRE ABONOS EN CUENTA</v>
          </cell>
          <cell r="C1426">
            <v>12442000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12767240</v>
          </cell>
          <cell r="Q1426">
            <v>250615</v>
          </cell>
          <cell r="R1426">
            <v>12442000</v>
          </cell>
          <cell r="S1426">
            <v>12767240</v>
          </cell>
          <cell r="T1426">
            <v>12442000</v>
          </cell>
        </row>
        <row r="1427">
          <cell r="A1427">
            <v>250620</v>
          </cell>
          <cell r="B1427" t="str">
            <v>SOBRE EXPEDICIÓN DE CHEQUES DE GERENCIA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A1428">
            <v>250625</v>
          </cell>
          <cell r="B1428" t="str">
            <v>SOBRE RECOMPRA DE CARTERA O DE TÍTULOS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A1429">
            <v>250630</v>
          </cell>
          <cell r="B1429" t="str">
            <v>SOBRE PAGOS POR CRÉDITOS INTERBANCARIOS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A1430">
            <v>250635</v>
          </cell>
          <cell r="B1430" t="str">
            <v>AUTORETENCIÓN SOBRE RECURSOS EN CUENTAS DE DEPÓSITO EN EL  BANCO DE LA REPÚBLICA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A1431">
            <v>250640</v>
          </cell>
          <cell r="B1431" t="str">
            <v>CONTRIBUCIÓN DESCONTABLE (DB)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A1432">
            <v>250645</v>
          </cell>
          <cell r="B1432" t="str">
            <v>SOBRE OTRAS TRANSACCIONES</v>
          </cell>
          <cell r="C1432">
            <v>5796.88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8720093</v>
          </cell>
          <cell r="Q1432">
            <v>250645</v>
          </cell>
          <cell r="R1432">
            <v>5796.88</v>
          </cell>
          <cell r="S1432">
            <v>8720093</v>
          </cell>
          <cell r="T1432">
            <v>5796.88</v>
          </cell>
        </row>
        <row r="1433">
          <cell r="A1433">
            <v>250700</v>
          </cell>
          <cell r="B1433" t="str">
            <v>PROMETIENTES COMPRADORES</v>
          </cell>
          <cell r="C1433">
            <v>500000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A1434">
            <v>250705</v>
          </cell>
          <cell r="B1434" t="str">
            <v>BIENES INMUEBLES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A1435">
            <v>250710</v>
          </cell>
          <cell r="B1435" t="str">
            <v>BIENES MUEBLES</v>
          </cell>
          <cell r="C1435">
            <v>500000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A1436">
            <v>250800</v>
          </cell>
          <cell r="B1436" t="str">
            <v>DEPÓSITOS RECIBIDOS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A1437">
            <v>250805</v>
          </cell>
          <cell r="B1437" t="str">
            <v>PARA INCENTIVOS A AGRICULTORES ENTIDADES GUBERNAMENTALES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A1438">
            <v>250810</v>
          </cell>
          <cell r="B1438" t="str">
            <v>DE CONTRACCIÓN MONETARIA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A1439">
            <v>250895</v>
          </cell>
          <cell r="B1439" t="str">
            <v>OTROS DEPÓSITOS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A1440">
            <v>250900</v>
          </cell>
          <cell r="B1440" t="str">
            <v>DERECHOS PATRIMONIALES DE CLIENTES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A1441">
            <v>251000</v>
          </cell>
          <cell r="B1441" t="str">
            <v>OTROS USUARIOS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A1442">
            <v>251100</v>
          </cell>
          <cell r="B1442" t="str">
            <v>PROVEEDORES Y SERVICIOS POR PAGAR</v>
          </cell>
          <cell r="C1442">
            <v>11626563798.780001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9592687279.4899998</v>
          </cell>
          <cell r="Q1442">
            <v>251100</v>
          </cell>
          <cell r="R1442">
            <v>11626563798.780001</v>
          </cell>
          <cell r="S1442">
            <v>9592687279.4899998</v>
          </cell>
          <cell r="T1442">
            <v>11626563798.780001</v>
          </cell>
        </row>
        <row r="1443">
          <cell r="A1443">
            <v>251105</v>
          </cell>
          <cell r="B1443" t="str">
            <v xml:space="preserve">PROVEEDORES </v>
          </cell>
          <cell r="C1443">
            <v>11596563798.780001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9542687279.4899998</v>
          </cell>
          <cell r="Q1443">
            <v>251105</v>
          </cell>
          <cell r="R1443">
            <v>11596563798.780001</v>
          </cell>
          <cell r="S1443">
            <v>9542687279.4899998</v>
          </cell>
          <cell r="T1443">
            <v>11596563798.780001</v>
          </cell>
        </row>
        <row r="1444">
          <cell r="A1444">
            <v>251110</v>
          </cell>
          <cell r="B1444" t="str">
            <v>SERVICIOS</v>
          </cell>
          <cell r="C1444">
            <v>30000000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50000000</v>
          </cell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A1445">
            <v>251115</v>
          </cell>
          <cell r="B1445" t="str">
            <v>ADECUACIÓN E INSTALACIÓN DE OFICINAS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A1446">
            <v>251195</v>
          </cell>
          <cell r="B1446" t="str">
            <v>OTROS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A1447">
            <v>251200</v>
          </cell>
          <cell r="B1447" t="str">
            <v xml:space="preserve">PROVEEDORES DE COMPAÑÍAS VINCULADAS 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A1448">
            <v>251300</v>
          </cell>
          <cell r="B1448" t="str">
            <v xml:space="preserve">PROVEEDORES DE CASA MATRIZ 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A1449">
            <v>251400</v>
          </cell>
          <cell r="B1449" t="str">
            <v>CONTRIBUCIONES, AFILIACIONES Y TRANSFERENCIAS</v>
          </cell>
          <cell r="C1449">
            <v>78000000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78237153</v>
          </cell>
          <cell r="Q1449">
            <v>251400</v>
          </cell>
          <cell r="R1449">
            <v>78000000</v>
          </cell>
          <cell r="S1449">
            <v>78237153</v>
          </cell>
          <cell r="T1449">
            <v>78000000</v>
          </cell>
        </row>
        <row r="1450">
          <cell r="A1450">
            <v>251405</v>
          </cell>
          <cell r="B1450" t="str">
            <v>SUPERINTENDENCIA FINANCIERA DE COLOMBIA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A1451">
            <v>251406</v>
          </cell>
          <cell r="B1451" t="str">
            <v>CÁMARA DE COMERCIO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A1452">
            <v>251407</v>
          </cell>
          <cell r="B1452" t="str">
            <v>ASOCIACIÓN BANCARIA Y DE ENTIDADES FINANCIERAS DE COLOMBIA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A1453">
            <v>251408</v>
          </cell>
          <cell r="B1453" t="str">
            <v>FASECOLDA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A1454">
            <v>251409</v>
          </cell>
          <cell r="B1454" t="str">
            <v>ASOCIACIÓN NACIONAL DE INSTITUCIONES FINANCIERAS   ANIF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A1455">
            <v>251410</v>
          </cell>
          <cell r="B1455" t="str">
            <v>FONDO DE GARANTIAS INSTITUCIONES FINANCIERAS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A1456">
            <v>251411</v>
          </cell>
          <cell r="B1456" t="str">
            <v>SERVIBANCA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A1457">
            <v>251412</v>
          </cell>
          <cell r="B1457" t="str">
            <v>FENALPROSE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A1458">
            <v>251413</v>
          </cell>
          <cell r="B1458" t="str">
            <v>ASCREDIBANCO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A1459">
            <v>251414</v>
          </cell>
          <cell r="B1459" t="str">
            <v>RED MULTICOLOR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A1460">
            <v>251415</v>
          </cell>
          <cell r="B1460" t="str">
            <v>REDEBAN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A1461">
            <v>251416</v>
          </cell>
          <cell r="B1461" t="str">
            <v>CONFEDERACIÓN DE COOPERATIVAS DE COLOMBIA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A1462">
            <v>251417</v>
          </cell>
          <cell r="B1462" t="str">
            <v>CONFEDERACIÓN LATINOAMERICANA DE COOPERATIVAS DE AHORRO Y CRÉDITO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A1463">
            <v>251418</v>
          </cell>
          <cell r="B1463" t="str">
            <v>FONDO NACIONAL DE BOMBEROS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A1464">
            <v>251419</v>
          </cell>
          <cell r="B1464" t="str">
            <v>CONTRALORÍA GENERAL DE LA REPÚBLICA</v>
          </cell>
          <cell r="C1464">
            <v>78000000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78000000</v>
          </cell>
          <cell r="Q1464">
            <v>251419</v>
          </cell>
          <cell r="R1464">
            <v>78000000</v>
          </cell>
          <cell r="S1464">
            <v>78000000</v>
          </cell>
          <cell r="T1464">
            <v>78000000</v>
          </cell>
        </row>
        <row r="1465">
          <cell r="A1465">
            <v>251420</v>
          </cell>
          <cell r="B1465" t="str">
            <v>FEDERACIÓN NACIONAL DE AGENTES DE ADUANA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A1466">
            <v>251421</v>
          </cell>
          <cell r="B1466" t="str">
            <v>ACOAS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A1467">
            <v>251422</v>
          </cell>
          <cell r="B1467" t="str">
            <v>FEDERACIÓN COLOMBIANA DE COMPAÑÍAS DE LEASING - FEDELEASING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A1468">
            <v>251423</v>
          </cell>
          <cell r="B1468" t="str">
            <v xml:space="preserve">ORGANIZACIÓN DE COOPERATIVAS DE AMÉRICA 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A1469">
            <v>251424</v>
          </cell>
          <cell r="B1469" t="str">
            <v>FOSYGA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A1470">
            <v>251425</v>
          </cell>
          <cell r="B1470" t="str">
            <v>FONDO DE PREVENCIÓN VIAL NACIONAL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A1471">
            <v>251426</v>
          </cell>
          <cell r="B1471" t="str">
            <v>FONDO DE RIESGOS LABORALES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A1472">
            <v>251427</v>
          </cell>
          <cell r="B1472" t="str">
            <v>TASA DE SOSTENIBILIDAD DEL RUNT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A1473">
            <v>251428</v>
          </cell>
          <cell r="B1473" t="str">
            <v>OTRAS AGREMIACIONES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A1474">
            <v>251429</v>
          </cell>
          <cell r="B1474" t="str">
            <v>ASOBOLSA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A1475">
            <v>251495</v>
          </cell>
          <cell r="B1475" t="str">
            <v>OTRAS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237153</v>
          </cell>
          <cell r="Q1475">
            <v>251495</v>
          </cell>
          <cell r="R1475">
            <v>0</v>
          </cell>
          <cell r="S1475">
            <v>237153</v>
          </cell>
          <cell r="T1475">
            <v>0</v>
          </cell>
        </row>
        <row r="1476">
          <cell r="A1476">
            <v>251500</v>
          </cell>
          <cell r="B1476" t="str">
            <v>POR CONTRATOS DE COLOCACIÓN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A1477">
            <v>251505</v>
          </cell>
          <cell r="B1477" t="str">
            <v>EFECTIVO RECAUDADO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A1478">
            <v>251510</v>
          </cell>
          <cell r="B1478" t="str">
            <v>TÍTULOS COLOCADOS POR COBRAR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A1479">
            <v>251600</v>
          </cell>
          <cell r="B1479" t="str">
            <v>CLIENTES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A1480">
            <v>251605</v>
          </cell>
          <cell r="B1480" t="str">
            <v>CARTERA CLIENTES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A1481">
            <v>251610</v>
          </cell>
          <cell r="B1481" t="str">
            <v>COMPRAS Y VENTAS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A1482">
            <v>251615</v>
          </cell>
          <cell r="B1482" t="str">
            <v>COMPRAS Y VENTAS TÍTULOS SOBRE Y PRODUCTOS AGROPECUARIOS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A1483">
            <v>251620</v>
          </cell>
          <cell r="B1483" t="str">
            <v>COMPRAS POR CUMPLIR (DB)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A1484">
            <v>251625</v>
          </cell>
          <cell r="B1484" t="str">
            <v>COMPRAS POR CUMPLIR TÍTULOS SOBRE Y PRODUCTOS AGROPECUARIOS (DB)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A1485">
            <v>251630</v>
          </cell>
          <cell r="B1485" t="str">
            <v>CLIENTES VARIOS POR SALDOS MENORES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A1486">
            <v>251635</v>
          </cell>
          <cell r="B1486" t="str">
            <v>CLIENTES VARIOS CHEQUES NO COBRADOS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A1487">
            <v>251700</v>
          </cell>
          <cell r="B1487" t="str">
            <v>LIQUIDACIÓN Y COMPENSACIÓN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A1488">
            <v>251705</v>
          </cell>
          <cell r="B1488" t="str">
            <v>BOLSAS DE VALORES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A1489">
            <v>251710</v>
          </cell>
          <cell r="B1489" t="str">
            <v xml:space="preserve">BOLSAS  DE BIENES Y PRODUCTOS AGROPECUARIOS Y AGROINDUSTRIALES 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A1490">
            <v>251715</v>
          </cell>
          <cell r="B1490" t="str">
            <v>COMISIONISTAS DE BOLSAS DE VALORES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A1491">
            <v>251720</v>
          </cell>
          <cell r="B1491" t="str">
            <v xml:space="preserve">COMISIONES POR PAGAR 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A1492">
            <v>251725</v>
          </cell>
          <cell r="B1492" t="str">
            <v xml:space="preserve">COMISIONES EN TÍTULOS SOBRE PRODUCTOS Y EN PRODUCTOS AGROPECUARIOS Y AGROINDUSTRIALES 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A1493">
            <v>251800</v>
          </cell>
          <cell r="B1493" t="str">
            <v>OTROS USUARIOS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A1494">
            <v>251805</v>
          </cell>
          <cell r="B1494" t="str">
            <v>SOCIEDADES COMISIONISTAS DE BOLSA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A1495">
            <v>251810</v>
          </cell>
          <cell r="B1495" t="str">
            <v xml:space="preserve">SOCIEDADES COMISIONISTAS DE BOLSAS AGROPECUARIAS Y AGROINDUSTRIALES 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A1496">
            <v>251900</v>
          </cell>
          <cell r="B1496" t="str">
            <v>RETENCIONES Y APORTES LABORALES</v>
          </cell>
          <cell r="C1496">
            <v>3849371474.6799998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5709719934.2600002</v>
          </cell>
          <cell r="Q1496">
            <v>251900</v>
          </cell>
          <cell r="R1496">
            <v>3849371474.6799998</v>
          </cell>
          <cell r="S1496">
            <v>5709719934.2600002</v>
          </cell>
          <cell r="T1496">
            <v>3849371474.6799998</v>
          </cell>
        </row>
        <row r="1497">
          <cell r="A1497">
            <v>251905</v>
          </cell>
          <cell r="B1497" t="str">
            <v>RETENCIONES EN LA FUENTE</v>
          </cell>
          <cell r="C1497">
            <v>3583223404.6799998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5473975406.5600004</v>
          </cell>
          <cell r="Q1497">
            <v>251905</v>
          </cell>
          <cell r="R1497">
            <v>3583223404.6799998</v>
          </cell>
          <cell r="S1497">
            <v>5473975406.5600004</v>
          </cell>
          <cell r="T1497">
            <v>3583223404.6799998</v>
          </cell>
        </row>
        <row r="1498">
          <cell r="A1498">
            <v>251910</v>
          </cell>
          <cell r="B1498" t="str">
            <v>JUDICIALES</v>
          </cell>
          <cell r="C1498">
            <v>460554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Q1498">
            <v>251910</v>
          </cell>
          <cell r="R1498">
            <v>460554</v>
          </cell>
          <cell r="S1498">
            <v>0</v>
          </cell>
          <cell r="T1498">
            <v>460554</v>
          </cell>
        </row>
        <row r="1499">
          <cell r="A1499">
            <v>251915</v>
          </cell>
          <cell r="B1499" t="str">
            <v>SINDICATOS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A1500">
            <v>251920</v>
          </cell>
          <cell r="B1500" t="str">
            <v>COOPERATIVAS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A1501">
            <v>251925</v>
          </cell>
          <cell r="B1501" t="str">
            <v>FONDO DE EMPLEADOS</v>
          </cell>
          <cell r="C1501">
            <v>270040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636387</v>
          </cell>
          <cell r="Q1501">
            <v>251925</v>
          </cell>
          <cell r="R1501">
            <v>270040</v>
          </cell>
          <cell r="S1501">
            <v>636387</v>
          </cell>
          <cell r="T1501">
            <v>270040</v>
          </cell>
        </row>
        <row r="1502">
          <cell r="A1502">
            <v>251930</v>
          </cell>
          <cell r="B1502" t="str">
            <v>COLPENSIONES</v>
          </cell>
          <cell r="C1502">
            <v>48335258.030000001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19288800</v>
          </cell>
          <cell r="Q1502">
            <v>251930</v>
          </cell>
          <cell r="R1502">
            <v>48335258.030000001</v>
          </cell>
          <cell r="S1502">
            <v>19288800</v>
          </cell>
          <cell r="T1502">
            <v>48335258.030000001</v>
          </cell>
        </row>
        <row r="1503">
          <cell r="A1503">
            <v>251935</v>
          </cell>
          <cell r="B1503" t="str">
            <v>CAJA COMPENSACIÓN FAMILIAR, ICBF Y SENA</v>
          </cell>
          <cell r="C1503">
            <v>69286640.049999997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67806881</v>
          </cell>
          <cell r="Q1503">
            <v>251935</v>
          </cell>
          <cell r="R1503">
            <v>69286640.049999997</v>
          </cell>
          <cell r="S1503">
            <v>67806881</v>
          </cell>
          <cell r="T1503">
            <v>69286640.049999997</v>
          </cell>
        </row>
        <row r="1504">
          <cell r="A1504">
            <v>251940</v>
          </cell>
          <cell r="B1504" t="str">
            <v>FONDOS DE PENSIONES</v>
          </cell>
          <cell r="C1504">
            <v>30738805.219999999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38297380</v>
          </cell>
          <cell r="Q1504">
            <v>251940</v>
          </cell>
          <cell r="R1504">
            <v>30738805.219999999</v>
          </cell>
          <cell r="S1504">
            <v>38297380</v>
          </cell>
          <cell r="T1504">
            <v>30738805.219999999</v>
          </cell>
        </row>
        <row r="1505">
          <cell r="A1505">
            <v>251945</v>
          </cell>
          <cell r="B1505" t="str">
            <v>RETENCIONES Y APORTES DE NOMINA</v>
          </cell>
          <cell r="C1505">
            <v>46717312.310000002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25248676</v>
          </cell>
          <cell r="Q1505">
            <v>251945</v>
          </cell>
          <cell r="R1505">
            <v>46717312.310000002</v>
          </cell>
          <cell r="S1505">
            <v>25248676</v>
          </cell>
          <cell r="T1505">
            <v>46717312.310000002</v>
          </cell>
        </row>
        <row r="1506">
          <cell r="A1506">
            <v>251995</v>
          </cell>
          <cell r="B1506" t="str">
            <v>OTROS</v>
          </cell>
          <cell r="C1506">
            <v>70339460.390000001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84466403.700000003</v>
          </cell>
          <cell r="Q1506">
            <v>251995</v>
          </cell>
          <cell r="R1506">
            <v>70339460.390000001</v>
          </cell>
          <cell r="S1506">
            <v>84466403.700000003</v>
          </cell>
          <cell r="T1506">
            <v>70339460.390000001</v>
          </cell>
        </row>
        <row r="1507">
          <cell r="A1507">
            <v>252000</v>
          </cell>
          <cell r="B1507" t="str">
            <v>OPERACIONES DE RESERVAS INTERNACIONALES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A1508">
            <v>252005</v>
          </cell>
          <cell r="B1508" t="str">
            <v>COMPRA DE INVERSIONES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A1509">
            <v>252010</v>
          </cell>
          <cell r="B1509" t="str">
            <v>COMPRA DE MONEDAS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A1510">
            <v>252015</v>
          </cell>
          <cell r="B1510" t="str">
            <v>ADMINISTRACION Y CUSTODIA DE FONDOS EN EL EXTERIOR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A1511">
            <v>252100</v>
          </cell>
          <cell r="B1511" t="str">
            <v xml:space="preserve">ÓRDENES DE COMPRA POR UTILIZAR 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A1512">
            <v>252200</v>
          </cell>
          <cell r="B1512" t="str">
            <v>ADQUISICIÓN DE BIENES Y SERVICIOS NACIONALES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A1513">
            <v>252300</v>
          </cell>
          <cell r="B1513" t="str">
            <v>TRANSFERENCIAS POR PAGAR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A1514">
            <v>252400</v>
          </cell>
          <cell r="B1514" t="str">
            <v>PROCESO DE TITULARIZACIÓN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A1515">
            <v>252405</v>
          </cell>
          <cell r="B1515" t="str">
            <v>ORIGINADOR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A1516">
            <v>252410</v>
          </cell>
          <cell r="B1516" t="str">
            <v>EMISOR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A1517">
            <v>252500</v>
          </cell>
          <cell r="B1517" t="str">
            <v>ADQUISICIÓN DE BIENES Y SERVICIOS DEL EXTERIOR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A1518">
            <v>252600</v>
          </cell>
          <cell r="B1518" t="str">
            <v xml:space="preserve">CUENTAS CORRIENTES COMERCIALES 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A1519">
            <v>252700</v>
          </cell>
          <cell r="B1519" t="str">
            <v xml:space="preserve">INSTALAMENTOS POR PAGAR 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A1520">
            <v>252800</v>
          </cell>
          <cell r="B1520" t="str">
            <v xml:space="preserve">REGALÍAS POR PAGAR 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A1521">
            <v>252900</v>
          </cell>
          <cell r="B1521" t="str">
            <v>MULTAS Y SANCIONES, LITIGIOS, INDEMNIZACIONES Y DEMANDAS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A1522">
            <v>252905</v>
          </cell>
          <cell r="B1522" t="str">
            <v>MULTAS Y SANCIONES   SUPERINTENDENCIA FINANCIERA DE COLOMBIA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A1523">
            <v>252910</v>
          </cell>
          <cell r="B1523" t="str">
            <v>MULTAS Y SANCIONES OTRAS AUTORIDADES ADMINISTRATIVAS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A1524">
            <v>252915</v>
          </cell>
          <cell r="B1524" t="str">
            <v>INDEMNIZACIONES A CLIENTES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A1525">
            <v>252920</v>
          </cell>
          <cell r="B1525" t="str">
            <v>LABORALES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A1526">
            <v>252925</v>
          </cell>
          <cell r="B1526" t="str">
            <v>DEMANDAS POR INCUMPLIMIENTO DE CONTRATOS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A1527">
            <v>252995</v>
          </cell>
          <cell r="B1527" t="str">
            <v>OTROS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A1528">
            <v>253000</v>
          </cell>
          <cell r="B1528" t="str">
            <v xml:space="preserve">ACREEDORES OFICIALES 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A1529">
            <v>253100</v>
          </cell>
          <cell r="B1529" t="str">
            <v>ACREEDORES VARIOS</v>
          </cell>
          <cell r="C1529">
            <v>189127415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976804227</v>
          </cell>
          <cell r="Q1529">
            <v>253100</v>
          </cell>
          <cell r="R1529">
            <v>189127415</v>
          </cell>
          <cell r="S1529">
            <v>976804227</v>
          </cell>
          <cell r="T1529">
            <v>189127415</v>
          </cell>
        </row>
        <row r="1530">
          <cell r="A1530">
            <v>253200</v>
          </cell>
          <cell r="B1530" t="str">
            <v>DEUDAS CON DIRECTORES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A1531">
            <v>253300</v>
          </cell>
          <cell r="B1531" t="str">
            <v xml:space="preserve">DEUDAS CON ACCIONISTAS O SOCIOS 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A1532">
            <v>253400</v>
          </cell>
          <cell r="B1532" t="str">
            <v>PRIMAS DE SEGURO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A1533">
            <v>253405</v>
          </cell>
          <cell r="B1533" t="str">
            <v>INVALIDEZ Y SOBREVIVENCIA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A1534">
            <v>253410</v>
          </cell>
          <cell r="B1534" t="str">
            <v>OTRAS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A1535">
            <v>253700</v>
          </cell>
          <cell r="B1535" t="str">
            <v>CUENTAS POR PAGAR A ASEGURADORAS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50819.79</v>
          </cell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A1536">
            <v>253705</v>
          </cell>
          <cell r="B1536" t="str">
            <v>POR PRIMAS RECAUDADAS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50819.79</v>
          </cell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A1537">
            <v>253710</v>
          </cell>
          <cell r="B1537" t="str">
            <v>POR INTERESES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A1538">
            <v>253715</v>
          </cell>
          <cell r="B1538" t="str">
            <v>REMUNERACIÓN COBRADA EN EXCESO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A1539">
            <v>253900</v>
          </cell>
          <cell r="B1539" t="str">
            <v>SEGURO DE DEPÓSITOS LIQUIDADO POR PAGAR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A1540">
            <v>254000</v>
          </cell>
          <cell r="B1540" t="str">
            <v>FONDO DE GARANTÍAS DE INSTITUCIONES FINANCIERAS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A1541">
            <v>254005</v>
          </cell>
          <cell r="B1541" t="str">
            <v>RECAUDOS CARTERA DE FOGAFIN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A1542">
            <v>254010</v>
          </cell>
          <cell r="B1542" t="str">
            <v>CRÉDITOS FOGAFIN CAPITAL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A1543">
            <v>254015</v>
          </cell>
          <cell r="B1543" t="str">
            <v>CRÉDITOS FOGAFIN INTERESES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A1544">
            <v>254100</v>
          </cell>
          <cell r="B1544" t="str">
            <v>COMPAÑÍAS CEDENTES INTERIOR CUENTA CORRIENTE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A1545">
            <v>254200</v>
          </cell>
          <cell r="B1545" t="str">
            <v>COMPAÑÍAS CEDENTES EXTERIOR CUENTA CORRIENTE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A1546">
            <v>254300</v>
          </cell>
          <cell r="B1546" t="str">
            <v>COASEGURADORES CUENTA CORRIENTE ACEPTADOS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A1547">
            <v>254400</v>
          </cell>
          <cell r="B1547" t="str">
            <v>COASEGURADORES CUENTA CORRIENTE CEDIDOS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A1548">
            <v>254500</v>
          </cell>
          <cell r="B1548" t="str">
            <v>OBLIGACIONES A FAVOR DE ASEGURADOS VIDA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A1549">
            <v>254600</v>
          </cell>
          <cell r="B1549" t="str">
            <v>DEPÓSITOS PARA EXPEDICIÓN DE PÓLIZAS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A1550">
            <v>254605</v>
          </cell>
          <cell r="B1550" t="str">
            <v>SOLICITUD DE PÓLIZAS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A1551">
            <v>254610</v>
          </cell>
          <cell r="B1551" t="str">
            <v>REHABILITACIÓN DE PÓLIZAS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A1552">
            <v>254615</v>
          </cell>
          <cell r="B1552" t="str">
            <v>DEPÓSITOS PÓLIZAS DIRECTAS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A1553">
            <v>254620</v>
          </cell>
          <cell r="B1553" t="str">
            <v>DEPÓSITOS PÓLIZAS COASEGURO CEDIDO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A1554">
            <v>254700</v>
          </cell>
          <cell r="B1554" t="str">
            <v>DIVIDENDOS POR PAGAR A ASEGURADOS VIDA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A1555">
            <v>254800</v>
          </cell>
          <cell r="B1555" t="str">
            <v>REASEGURADORES INTERIOR CUENTA CORRIENTE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A1556">
            <v>254805</v>
          </cell>
          <cell r="B1556" t="str">
            <v>PRIMAS CEDIDAS POR PAGAR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A1557">
            <v>254810</v>
          </cell>
          <cell r="B1557" t="str">
            <v>OTROS CONCEPTOS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A1558">
            <v>254900</v>
          </cell>
          <cell r="B1558" t="str">
            <v>DEPÓSITOS RETENIDOS A REASEGURADORES INTERIOR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A1559">
            <v>255000</v>
          </cell>
          <cell r="B1559" t="str">
            <v>SEGURO DE CRÉDITO A LA EXPORTACIÓN CUENTA CORRIENTE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A1560">
            <v>255005</v>
          </cell>
          <cell r="B1560" t="str">
            <v>BANCO DE COMERCIO EXTERIOR - BANCOLDEX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A1561">
            <v>255100</v>
          </cell>
          <cell r="B1561" t="str">
            <v>REASEGURADORES EXTERIOR CUENTA CORRIENTE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A1562">
            <v>255200</v>
          </cell>
          <cell r="B1562" t="str">
            <v>SINIESTROS LIQUIDADOS POR PAGAR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A1563">
            <v>255300</v>
          </cell>
          <cell r="B1563" t="str">
            <v>SISTEMA GENERAL DE RIESGOS LABORALES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A1564">
            <v>255305</v>
          </cell>
          <cell r="B1564" t="str">
            <v>AFILIADOS Y BENEFICIARIOS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A1565">
            <v>255310</v>
          </cell>
          <cell r="B1565" t="str">
            <v>ENTIDADES PROMOTORAS DE SALUD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A1566">
            <v>255315</v>
          </cell>
          <cell r="B1566" t="str">
            <v>INSTITUCIONES PRESTADORAS DE SERVICIOS DE SALUD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A1567">
            <v>255320</v>
          </cell>
          <cell r="B1567" t="str">
            <v>APORTES SISTEMA GENERAL DE PENSIONES Y SALUD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A1568">
            <v>255325</v>
          </cell>
          <cell r="B1568" t="str">
            <v>ADMINISTRADORAS DE RIESGOS LABORALES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A1569">
            <v>255330</v>
          </cell>
          <cell r="B1569" t="str">
            <v>RECAUDOS POR DESAFILIACIÓN AUTOMÁTICA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A1570">
            <v>255395</v>
          </cell>
          <cell r="B1570" t="str">
            <v>OTRAS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A1571">
            <v>255400</v>
          </cell>
          <cell r="B1571" t="str">
            <v>OBLIGACIONES A FAVOR DE INTERMEDIARIOS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A1572">
            <v>255405</v>
          </cell>
          <cell r="B1572" t="str">
            <v>COMISIONES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A1573">
            <v>255410</v>
          </cell>
          <cell r="B1573" t="str">
            <v>OTRAS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A1574">
            <v>255500</v>
          </cell>
          <cell r="B1574" t="str">
            <v>OBLIGACIONES DE TÍTULOS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A1575">
            <v>255505</v>
          </cell>
          <cell r="B1575" t="str">
            <v>SORTEADOS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A1576">
            <v>255510</v>
          </cell>
          <cell r="B1576" t="str">
            <v>VENCIDOS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A1577">
            <v>255515</v>
          </cell>
          <cell r="B1577" t="str">
            <v>RESCINDIDOS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A1578">
            <v>255520</v>
          </cell>
          <cell r="B1578" t="str">
            <v>VENCIDOS CON CUOTAS EN MORA NO PRESCRITOS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A1579">
            <v>255525</v>
          </cell>
          <cell r="B1579" t="str">
            <v>CUPONES VENCIDOS POR PAGAR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A1580">
            <v>255530</v>
          </cell>
          <cell r="B1580" t="str">
            <v>BONIFICACIONES SOBRE TÍTULOS SORTEADOS O VENCIDOS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A1581">
            <v>255535</v>
          </cell>
          <cell r="B1581" t="str">
            <v>DEPÓSITOS PARA REHABILITACIÓN DE TÍTULOS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A1582">
            <v>255540</v>
          </cell>
          <cell r="B1582" t="str">
            <v>CUOTAS ANTICIPADAS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A1583">
            <v>255600</v>
          </cell>
          <cell r="B1583" t="str">
            <v>CUENTAS POR PAGAR A CASA MATRIZ, SUBSIDIARIAS, RELACIONADAS Y ASOCIADAS.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A1584">
            <v>255605</v>
          </cell>
          <cell r="B1584" t="str">
            <v xml:space="preserve">CASA MATRIZ 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A1585">
            <v>255610</v>
          </cell>
          <cell r="B1585" t="str">
            <v>SUBSIDIARIAS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A1586">
            <v>255615</v>
          </cell>
          <cell r="B1586" t="str">
            <v xml:space="preserve">RELACIONADAS 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A1587">
            <v>255620</v>
          </cell>
          <cell r="B1587" t="str">
            <v>ASOCIADAS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A1588">
            <v>255625</v>
          </cell>
          <cell r="B1588" t="str">
            <v>OTRAS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A1589">
            <v>255800</v>
          </cell>
          <cell r="B1589" t="str">
            <v>PASIVOS POR IMPUESTOS DIFERIDOS</v>
          </cell>
          <cell r="C1589">
            <v>78379865105.070007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97184445715.410004</v>
          </cell>
          <cell r="Q1589">
            <v>255800</v>
          </cell>
          <cell r="R1589">
            <v>78379865105.070007</v>
          </cell>
          <cell r="S1589">
            <v>97184445715.410004</v>
          </cell>
          <cell r="T1589">
            <v>78379865105.070007</v>
          </cell>
        </row>
        <row r="1590">
          <cell r="A1590">
            <v>255900</v>
          </cell>
          <cell r="B1590" t="str">
            <v>RETIROS DE APORTES Y ANULACIONES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A1591">
            <v>255905</v>
          </cell>
          <cell r="B1591" t="str">
            <v>RETIROS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A1592">
            <v>255910</v>
          </cell>
          <cell r="B1592" t="str">
            <v>APORTES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A1593">
            <v>256000</v>
          </cell>
          <cell r="B1593" t="str">
            <v>ACUERDOS DE CONCESIÓN DE SERVICIOS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A1594">
            <v>256500</v>
          </cell>
          <cell r="B1594" t="str">
            <v>SUBVENCIONES DEL GOBIERNO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A1595">
            <v>256600</v>
          </cell>
          <cell r="B1595" t="str">
            <v>TITULOS BEPS-INCENTIVO PERIÓDICO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A1596">
            <v>257000</v>
          </cell>
          <cell r="B1596" t="str">
            <v>RENDIMIENTOS ACREEDORES FIDUCIARIOS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A1597">
            <v>259000</v>
          </cell>
          <cell r="B1597" t="str">
            <v>DIVERSAS</v>
          </cell>
          <cell r="C1597">
            <v>14655496805.290001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13226567079.860001</v>
          </cell>
          <cell r="Q1597">
            <v>259000</v>
          </cell>
          <cell r="R1597">
            <v>14655496805.290001</v>
          </cell>
          <cell r="S1597">
            <v>13226567079.860001</v>
          </cell>
          <cell r="T1597">
            <v>14655496805.290001</v>
          </cell>
        </row>
        <row r="1598">
          <cell r="A1598">
            <v>259005</v>
          </cell>
          <cell r="B1598" t="str">
            <v>CUOTAS PARTES PENSIONES DE JUBILACIÓN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A1599">
            <v>259010</v>
          </cell>
          <cell r="B1599" t="str">
            <v>CHEQUES GIRADOS NO COBRADOS</v>
          </cell>
          <cell r="C1599">
            <v>482725482.52999997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482665531.52999997</v>
          </cell>
          <cell r="Q1599">
            <v>259010</v>
          </cell>
          <cell r="R1599">
            <v>482725482.52999997</v>
          </cell>
          <cell r="S1599">
            <v>482665531.52999997</v>
          </cell>
          <cell r="T1599">
            <v>482725482.52999997</v>
          </cell>
        </row>
        <row r="1600">
          <cell r="A1600">
            <v>259015</v>
          </cell>
          <cell r="B1600" t="str">
            <v>VALORES REINTEGRAR  DACIÓN EN PAGO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A1601">
            <v>259020</v>
          </cell>
          <cell r="B1601" t="str">
            <v>DONACIONES DE TERCEROS POR PAGAR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A1602">
            <v>259030</v>
          </cell>
          <cell r="B1602" t="str">
            <v>VALORES RECIBIDOS POR PRIVATIZACIONES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A1603">
            <v>259040</v>
          </cell>
          <cell r="B1603" t="str">
            <v>CUENTAS POR PAGAR EXASOCIADOS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A1604">
            <v>259045</v>
          </cell>
          <cell r="B1604" t="str">
            <v>PUBLICIDAD Y PROPAGANDA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A1605">
            <v>259050</v>
          </cell>
          <cell r="B1605" t="str">
            <v>SEGUROS</v>
          </cell>
          <cell r="C1605">
            <v>590031324.25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699721929.73000002</v>
          </cell>
          <cell r="Q1605">
            <v>259050</v>
          </cell>
          <cell r="R1605">
            <v>590031324.25</v>
          </cell>
          <cell r="S1605">
            <v>699721929.73000002</v>
          </cell>
          <cell r="T1605">
            <v>590031324.25</v>
          </cell>
        </row>
        <row r="1606">
          <cell r="A1606">
            <v>259055</v>
          </cell>
          <cell r="B1606" t="str">
            <v xml:space="preserve">OBLIGACIONES SOCIOS 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A1607">
            <v>259065</v>
          </cell>
          <cell r="B1607" t="str">
            <v>NACIÓN LEY 546 DE 1999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A1608">
            <v>259070</v>
          </cell>
          <cell r="B1608" t="str">
            <v>PRIMAS POR RECAUDAR DE COASEGURO CEDIDO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A1609">
            <v>259075</v>
          </cell>
          <cell r="B1609" t="str">
            <v>CÁMARA DE COMPENSACIÓN DEL SOAT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A1610">
            <v>259080</v>
          </cell>
          <cell r="B1610" t="str">
            <v xml:space="preserve">CUENTAS POR PAGAR A COMPAÑÍAS VINCULADAS 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A1611">
            <v>259085</v>
          </cell>
          <cell r="B1611" t="str">
            <v xml:space="preserve">CUENTAS POR PAGAR A CONTRATISTAS 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A1612">
            <v>259090</v>
          </cell>
          <cell r="B1612" t="str">
            <v>CUENTAS POR PAGAR EN OPERACIONES CONJUNTAS</v>
          </cell>
          <cell r="C1612">
            <v>3898384692.8400002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3089607641.8899999</v>
          </cell>
          <cell r="Q1612">
            <v>259090</v>
          </cell>
          <cell r="R1612">
            <v>3898384692.8400002</v>
          </cell>
          <cell r="S1612">
            <v>3089607641.8899999</v>
          </cell>
          <cell r="T1612">
            <v>3898384692.8400002</v>
          </cell>
        </row>
        <row r="1613">
          <cell r="A1613">
            <v>259095</v>
          </cell>
          <cell r="B1613" t="str">
            <v>OTRAS</v>
          </cell>
          <cell r="C1613">
            <v>9684355305.6700001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8954571976.7099991</v>
          </cell>
          <cell r="Q1613">
            <v>259095</v>
          </cell>
          <cell r="R1613">
            <v>9684355305.6700001</v>
          </cell>
          <cell r="S1613">
            <v>8954571976.7099991</v>
          </cell>
          <cell r="T1613">
            <v>9684355305.6700001</v>
          </cell>
        </row>
        <row r="1614">
          <cell r="A1614">
            <v>259500</v>
          </cell>
          <cell r="B1614" t="str">
            <v>OTROS PASIVOS NO FINANCIEROS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A1615">
            <v>259505</v>
          </cell>
          <cell r="B1615" t="str">
            <v>PASIVOS INCLUIDOS EN GRUPOS DE ACTIVOS PARA SU DISPOSICIÓN CLASIFICADOS COMO MANTENIDOS PARA LA VENTA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A1616">
            <v>259600</v>
          </cell>
          <cell r="B1616" t="str">
            <v>TRANSFERENCIA ANUAL A CARGO DE LAS EMPRESAS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A1617">
            <v>260000</v>
          </cell>
          <cell r="B1617" t="str">
            <v>RESERVAS TÉCNICAS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A1618">
            <v>261000</v>
          </cell>
          <cell r="B1618" t="str">
            <v>DE RIESGOS EN CURSO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A1619">
            <v>261005</v>
          </cell>
          <cell r="B1619" t="str">
            <v>SEGUROS DE DAÑOS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A1620">
            <v>261010</v>
          </cell>
          <cell r="B1620" t="str">
            <v>SEGUROS DE PERSONAS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A1621">
            <v>261015</v>
          </cell>
          <cell r="B1621" t="str">
            <v>SEGURO OBLIGATORIO DE DAÑOS CORPORALES CAUSADOS A LAS PERSONAS EN ACCIDENTES DE TRÁNSITO SOAT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A1622">
            <v>261500</v>
          </cell>
          <cell r="B1622" t="str">
            <v>RESERVA MATEMÁTICA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A1623">
            <v>261505</v>
          </cell>
          <cell r="B1623" t="str">
            <v>VIDA INDIVIDUAL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A1624">
            <v>261510</v>
          </cell>
          <cell r="B1624" t="str">
            <v>RIESGOS LABORALES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A1625">
            <v>261515</v>
          </cell>
          <cell r="B1625" t="str">
            <v>SEGUROS DE PENSIONES OBLIGATORIAS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A1626">
            <v>261520</v>
          </cell>
          <cell r="B1626" t="str">
            <v>SEGUROS DE PENSIONES VOLUNTARIAS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A1627">
            <v>261525</v>
          </cell>
          <cell r="B1627" t="str">
            <v>SEGURO EDUCATIVO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A1628">
            <v>261530</v>
          </cell>
          <cell r="B1628" t="str">
            <v>PARTE REASEGURADORES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A1629">
            <v>261595</v>
          </cell>
          <cell r="B1629" t="str">
            <v>OTRAS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A1630">
            <v>261600</v>
          </cell>
          <cell r="B1630" t="str">
            <v>BENEFICIOS ECONÓMICOS PERIÓDICOS (BEPs)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A1631">
            <v>262000</v>
          </cell>
          <cell r="B1631" t="str">
            <v>RESERVA SEGURO DE VIDA DE AHORRO CON PARTICIPACIÓN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A1632">
            <v>262500</v>
          </cell>
          <cell r="B1632" t="str">
            <v>RESERVA DE INSUFICIENCIA DE ACTIVOS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A1633">
            <v>263000</v>
          </cell>
          <cell r="B1633" t="str">
            <v>DEPÓSITO DE RESERVA A REASEGURADORES DEL EXTERIOR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A1634">
            <v>263005</v>
          </cell>
          <cell r="B1634" t="str">
            <v>A CARGO DE REASEGURADORES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A1635">
            <v>263010</v>
          </cell>
          <cell r="B1635" t="str">
            <v>A CARGO DE LA COMPAÑÍA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A1636">
            <v>263500</v>
          </cell>
          <cell r="B1636" t="str">
            <v>TÉCNICA DE TÍTULOS VIGENTES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A1637">
            <v>263505</v>
          </cell>
          <cell r="B1637" t="str">
            <v>CON CUOTAS AL DÍA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A1638">
            <v>263510</v>
          </cell>
          <cell r="B1638" t="str">
            <v>CON CUOTAS EN MORA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A1639">
            <v>263515</v>
          </cell>
          <cell r="B1639" t="str">
            <v>DESVIACIONES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A1640">
            <v>263520</v>
          </cell>
          <cell r="B1640" t="str">
            <v>CUPONES POR PAGAR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A1641">
            <v>263525</v>
          </cell>
          <cell r="B1641" t="str">
            <v>INTERESES Y SORTEOS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A1642">
            <v>263530</v>
          </cell>
          <cell r="B1642" t="str">
            <v>PLANES EN UVR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A1643">
            <v>263595</v>
          </cell>
          <cell r="B1643" t="str">
            <v>OTROS DERECHOS ESTIPULADOS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A1644">
            <v>264000</v>
          </cell>
          <cell r="B1644" t="str">
            <v>RESERVA DESVIACIÓN DE SINIESTRALIDAD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A1645">
            <v>264005</v>
          </cell>
          <cell r="B1645" t="str">
            <v>SEGURO DE TERREMOTO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A1646">
            <v>264010</v>
          </cell>
          <cell r="B1646" t="str">
            <v>SEGURO DE CRÉDITO A LA EXPORTACIÓN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A1647">
            <v>264015</v>
          </cell>
          <cell r="B1647" t="str">
            <v>RIESGOS LABORALES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A1648">
            <v>264500</v>
          </cell>
          <cell r="B1648" t="str">
            <v>RESERVA DE RIESGOS CATASTRÓFICOS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A1649">
            <v>265000</v>
          </cell>
          <cell r="B1649" t="str">
            <v>RESERVA PARA SINIESTROS AVISADOS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A1650">
            <v>265005</v>
          </cell>
          <cell r="B1650" t="str">
            <v>SEGUROS DE DAÑOS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A1651">
            <v>265010</v>
          </cell>
          <cell r="B1651" t="str">
            <v>SEGUROS DE PERSONAS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A1652">
            <v>265015</v>
          </cell>
          <cell r="B1652" t="str">
            <v>SEGUROS PREVISIONALES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A1653">
            <v>265020</v>
          </cell>
          <cell r="B1653" t="str">
            <v>RIESGOS LABORALES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A1654">
            <v>265025</v>
          </cell>
          <cell r="B1654" t="str">
            <v>SEGURO OBLIGATORIO DE DAÑOS CORPORALES CAUSADOS A LAS  PERSONAS EN ACCIDENTES DE TRÁNSITO SOAT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A1655">
            <v>265030</v>
          </cell>
          <cell r="B1655" t="str">
            <v>PAGOS DE BENEFICIOS EDUCATIVOS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A1656">
            <v>265500</v>
          </cell>
          <cell r="B1656" t="str">
            <v>RESERVA PARA SINIESTROS NO AVISADOS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A1657">
            <v>265505</v>
          </cell>
          <cell r="B1657" t="str">
            <v>SEGUROS DE DAÑOS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A1658">
            <v>265510</v>
          </cell>
          <cell r="B1658" t="str">
            <v>SEGUROS DE PERSONAS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A1659">
            <v>265515</v>
          </cell>
          <cell r="B1659" t="str">
            <v>SEGUROS PREVISIONALES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A1660">
            <v>265520</v>
          </cell>
          <cell r="B1660" t="str">
            <v>RIESGOS LABORALES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A1661">
            <v>265525</v>
          </cell>
          <cell r="B1661" t="str">
            <v>SEGUROS OBLIGATORIOS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A1662">
            <v>266000</v>
          </cell>
          <cell r="B1662" t="str">
            <v>RESERVA PARA SINIESTROS PENDIENTES GARANTIZADOS POR LA NACIÓN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A1663">
            <v>266005</v>
          </cell>
          <cell r="B1663" t="str">
            <v>SEGURO DE CRÉDITO A LA EXPORTACIÓN PARA RIESGOS POLÍTICOS Y EXTRAORDINARIOS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A1664">
            <v>266500</v>
          </cell>
          <cell r="B1664" t="str">
            <v>RESERVAS ESPECIALES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A1665">
            <v>266505</v>
          </cell>
          <cell r="B1665" t="str">
            <v>REASEGURADORES INTERIOR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A1666">
            <v>266510</v>
          </cell>
          <cell r="B1666" t="str">
            <v>REASEGURADORES EXTERIOR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A1667">
            <v>266515</v>
          </cell>
          <cell r="B1667" t="str">
            <v>RIESGOS LABORALES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A1668">
            <v>266520</v>
          </cell>
          <cell r="B1668" t="str">
            <v>BENEFICIOS ECONÓMICOS PERIÓDICOS (BEPs)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A1669">
            <v>266595</v>
          </cell>
          <cell r="B1669" t="str">
            <v>OTRAS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A1670">
            <v>268000</v>
          </cell>
          <cell r="B1670" t="str">
            <v xml:space="preserve">RESERVAS SEGURO DE DEPÓSITOS 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A1671">
            <v>268005</v>
          </cell>
          <cell r="B1671" t="str">
            <v>SEGURO DE DEPÓSITOS INSTITUCIONES FINANCIERAS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A1672">
            <v>268010</v>
          </cell>
          <cell r="B1672" t="str">
            <v>SEGURO DE DEPÓSITOS ENTIDADES COOPERATIVAS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A1673">
            <v>268015</v>
          </cell>
          <cell r="B1673" t="str">
            <v>GARANTÍAS OTORGADAS FONDOS DE CESANTÍAS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A1674">
            <v>268020</v>
          </cell>
          <cell r="B1674" t="str">
            <v>TÉCNICAS GARANTÍAS OTORGADAS FONDOS DE PENSIONES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A1675">
            <v>268025</v>
          </cell>
          <cell r="B1675" t="str">
            <v>PENSIONES ADMINISTRADORAS DE RIESGOS LABORALES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A1676">
            <v>268030</v>
          </cell>
          <cell r="B1676" t="str">
            <v>ADMINISTRACIÓN DEL RIESGO DE GARANTÍAS –FNG- (RESERVA DE  SINIESTRALIDAD)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A1677">
            <v>270000</v>
          </cell>
          <cell r="B1677" t="str">
            <v>OBLIGACIONES LABORALES</v>
          </cell>
          <cell r="C1677">
            <v>6453884298.0100002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7268422502.5200005</v>
          </cell>
          <cell r="Q1677">
            <v>270000</v>
          </cell>
          <cell r="R1677">
            <v>6453884298.0100002</v>
          </cell>
          <cell r="S1677">
            <v>7268422502.5200005</v>
          </cell>
          <cell r="T1677">
            <v>6453884298.0100002</v>
          </cell>
        </row>
        <row r="1678">
          <cell r="A1678">
            <v>270500</v>
          </cell>
          <cell r="B1678" t="str">
            <v>NOMINA POR PAGAR</v>
          </cell>
          <cell r="C1678">
            <v>525794160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692319025</v>
          </cell>
          <cell r="Q1678">
            <v>270500</v>
          </cell>
          <cell r="R1678">
            <v>525794160</v>
          </cell>
          <cell r="S1678">
            <v>692319025</v>
          </cell>
          <cell r="T1678">
            <v>525794160</v>
          </cell>
        </row>
        <row r="1679">
          <cell r="A1679">
            <v>271000</v>
          </cell>
          <cell r="B1679" t="str">
            <v>CESANTÍAS</v>
          </cell>
          <cell r="C1679">
            <v>1417572844.9100001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1500452355.4100001</v>
          </cell>
          <cell r="Q1679">
            <v>271000</v>
          </cell>
          <cell r="R1679">
            <v>1417572844.9100001</v>
          </cell>
          <cell r="S1679">
            <v>1500452355.4100001</v>
          </cell>
          <cell r="T1679">
            <v>1417572844.9100001</v>
          </cell>
        </row>
        <row r="1680">
          <cell r="A1680">
            <v>271500</v>
          </cell>
          <cell r="B1680" t="str">
            <v>INTERESES SOBRE CESANTÍAS</v>
          </cell>
          <cell r="C1680">
            <v>164091927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173507181</v>
          </cell>
          <cell r="Q1680">
            <v>271500</v>
          </cell>
          <cell r="R1680">
            <v>164091927</v>
          </cell>
          <cell r="S1680">
            <v>173507181</v>
          </cell>
          <cell r="T1680">
            <v>164091927</v>
          </cell>
        </row>
        <row r="1681">
          <cell r="A1681">
            <v>272000</v>
          </cell>
          <cell r="B1681" t="str">
            <v>VACACIONES</v>
          </cell>
          <cell r="C1681">
            <v>3856093890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4341265942.3999996</v>
          </cell>
          <cell r="Q1681">
            <v>272000</v>
          </cell>
          <cell r="R1681">
            <v>3856093890</v>
          </cell>
          <cell r="S1681">
            <v>4341265942.3999996</v>
          </cell>
          <cell r="T1681">
            <v>3856093890</v>
          </cell>
        </row>
        <row r="1682">
          <cell r="A1682">
            <v>272500</v>
          </cell>
          <cell r="B1682" t="str">
            <v>PRIMA LEGAL</v>
          </cell>
          <cell r="C1682">
            <v>912897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Q1682">
            <v>272500</v>
          </cell>
          <cell r="R1682">
            <v>912897</v>
          </cell>
          <cell r="S1682">
            <v>0</v>
          </cell>
          <cell r="T1682">
            <v>912897</v>
          </cell>
        </row>
        <row r="1683">
          <cell r="A1683">
            <v>273000</v>
          </cell>
          <cell r="B1683" t="str">
            <v>PRIMA EXTRALEGAL</v>
          </cell>
          <cell r="C1683">
            <v>246322803.09999999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280891933.70999998</v>
          </cell>
          <cell r="Q1683">
            <v>273000</v>
          </cell>
          <cell r="R1683">
            <v>246322803.09999999</v>
          </cell>
          <cell r="S1683">
            <v>280891933.70999998</v>
          </cell>
          <cell r="T1683">
            <v>246322803.09999999</v>
          </cell>
        </row>
        <row r="1684">
          <cell r="A1684">
            <v>273500</v>
          </cell>
          <cell r="B1684" t="str">
            <v>BONIFICACIONES</v>
          </cell>
          <cell r="C1684">
            <v>31757175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37452254</v>
          </cell>
          <cell r="Q1684">
            <v>273500</v>
          </cell>
          <cell r="R1684">
            <v>31757175</v>
          </cell>
          <cell r="S1684">
            <v>37452254</v>
          </cell>
          <cell r="T1684">
            <v>31757175</v>
          </cell>
        </row>
        <row r="1685">
          <cell r="A1685">
            <v>274000</v>
          </cell>
          <cell r="B1685" t="str">
            <v>FONDOS DE PENSIONES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A1686">
            <v>274500</v>
          </cell>
          <cell r="B1686" t="str">
            <v>PROVISIONES  CORRIENTES POR BENEFICIOS A LOS EMPLEADOS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A1687">
            <v>275000</v>
          </cell>
          <cell r="B1687" t="str">
            <v>PROVISIONES NO CORRIENTES POR BENEFICIOS A LOS EMPLEADOS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A1688">
            <v>275200</v>
          </cell>
          <cell r="B1688" t="str">
            <v>PROVISIONES NO CORRIENTES POR BENEFICIOS POST-EMPLEO A LOS EMPLEADOS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A1689">
            <v>275205</v>
          </cell>
          <cell r="B1689" t="str">
            <v>APORTACIONES DEFINIDAS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A1690">
            <v>275210</v>
          </cell>
          <cell r="B1690" t="str">
            <v>BENEFICIOS DEFINIDOS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A1691">
            <v>275500</v>
          </cell>
          <cell r="B1691" t="str">
            <v>BONOS PENSIONALES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A1692">
            <v>276000</v>
          </cell>
          <cell r="B1692" t="str">
            <v xml:space="preserve">INDEMNIZACIONES LABORALES 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A1693">
            <v>276500</v>
          </cell>
          <cell r="B1693" t="str">
            <v>CÁLCULO ACTUARIAL PENSIONES DE JUBILACIÓN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A1694">
            <v>279500</v>
          </cell>
          <cell r="B1694" t="str">
            <v>OTROS BENEFICIOS</v>
          </cell>
          <cell r="C1694">
            <v>211338601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242533811</v>
          </cell>
          <cell r="Q1694">
            <v>279500</v>
          </cell>
          <cell r="R1694">
            <v>211338601</v>
          </cell>
          <cell r="S1694">
            <v>242533811</v>
          </cell>
          <cell r="T1694">
            <v>211338601</v>
          </cell>
        </row>
        <row r="1695">
          <cell r="A1695">
            <v>280000</v>
          </cell>
          <cell r="B1695" t="str">
            <v>PROVISIONES</v>
          </cell>
          <cell r="C1695">
            <v>1667479783.53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2160292132.29</v>
          </cell>
          <cell r="Q1695">
            <v>280000</v>
          </cell>
          <cell r="R1695">
            <v>1667479783.53</v>
          </cell>
          <cell r="S1695">
            <v>2160292132.29</v>
          </cell>
          <cell r="T1695">
            <v>1667479783.53</v>
          </cell>
        </row>
        <row r="1696">
          <cell r="A1696">
            <v>280500</v>
          </cell>
          <cell r="B1696" t="str">
            <v>CONTRIBUCIONES Y AFILIACIONES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A1697">
            <v>280505</v>
          </cell>
          <cell r="B1697" t="str">
            <v>SUPERINTENDENCIA FINANCIERA DE COLOMBIA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A1698">
            <v>280510</v>
          </cell>
          <cell r="B1698" t="str">
            <v>CÁMARA DE COMERCIO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A1699">
            <v>280515</v>
          </cell>
          <cell r="B1699" t="str">
            <v>ASOCIACIÓN BANCARIA Y DE ENTIDADES FINANCIERAS DE COLOMBIA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A1700">
            <v>280520</v>
          </cell>
          <cell r="B1700" t="str">
            <v>FASECOLDA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A1701">
            <v>280525</v>
          </cell>
          <cell r="B1701" t="str">
            <v>ASOCIACIÓN NACIONAL DE INSTITUCIONES FINANCIERAS   ANIF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A1702">
            <v>280530</v>
          </cell>
          <cell r="B1702" t="str">
            <v>FONDO DE GARANTÍAS INSTITUCIONES FINANCIERAS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A1703">
            <v>280535</v>
          </cell>
          <cell r="B1703" t="str">
            <v>SERVIBANCA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A1704">
            <v>280540</v>
          </cell>
          <cell r="B1704" t="str">
            <v>FENALPROSE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A1705">
            <v>280545</v>
          </cell>
          <cell r="B1705" t="str">
            <v>ASCREDIBANCO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A1706">
            <v>280550</v>
          </cell>
          <cell r="B1706" t="str">
            <v>RED MULTICOLOR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A1707">
            <v>280555</v>
          </cell>
          <cell r="B1707" t="str">
            <v>REDEBAN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A1708">
            <v>280560</v>
          </cell>
          <cell r="B1708" t="str">
            <v>CONFEDERACIÓN DE COOPERATIVAS DE COLOMBIA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A1709">
            <v>280565</v>
          </cell>
          <cell r="B1709" t="str">
            <v>CONFEDERACIÓN LATINOAMERICANA DE COOPERATIVAS DE AHORRO  Y CRÉDITO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A1710">
            <v>280570</v>
          </cell>
          <cell r="B1710" t="str">
            <v>CONTRALORÍA GENERAL DE LA REPÚBLICA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A1711">
            <v>280575</v>
          </cell>
          <cell r="B1711" t="str">
            <v>FEDERACIÓN NACIONAL DE AGENTES DE ADUANA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A1712">
            <v>280580</v>
          </cell>
          <cell r="B1712" t="str">
            <v>ACOAS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A1713">
            <v>280585</v>
          </cell>
          <cell r="B1713" t="str">
            <v>FEDERACIÓN COLOMBIANA DE COMPAÑÍAS DE LEASING - FEDELEASING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A1714">
            <v>280590</v>
          </cell>
          <cell r="B1714" t="str">
            <v>ORGANIZACIÓN DE COOPERATIVAS DE AMÉRICA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A1715">
            <v>280591</v>
          </cell>
          <cell r="B1715" t="str">
            <v>ASOFIDUCIARIAS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A1716">
            <v>280592</v>
          </cell>
          <cell r="B1716" t="str">
            <v>ASOBOLSA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A1717">
            <v>280595</v>
          </cell>
          <cell r="B1717" t="str">
            <v>OTRAS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A1718">
            <v>280700</v>
          </cell>
          <cell r="B1718" t="str">
            <v>PASIVOS POR COSTOS DE REESTRUCTURACIÓN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A1719">
            <v>280800</v>
          </cell>
          <cell r="B1719" t="str">
            <v>CONTRATOS ONEROSOS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A1720">
            <v>280900</v>
          </cell>
          <cell r="B1720" t="str">
            <v>OBLIGACIONES IMPLÍCITAS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A1721">
            <v>281000</v>
          </cell>
          <cell r="B1721" t="str">
            <v>OBLIGACIONES LEGALES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A1722">
            <v>281100</v>
          </cell>
          <cell r="B1722" t="str">
            <v xml:space="preserve">OBRAS DE URBANISMO 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A1723">
            <v>281200</v>
          </cell>
          <cell r="B1723" t="str">
            <v xml:space="preserve">MANTENIMIENTO Y REPARACIONES 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A1724">
            <v>281300</v>
          </cell>
          <cell r="B1724" t="str">
            <v>MULTAS Y SANCIONES SUPERINTENDENCIA FINANCIERA DE COLOMBIA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A1725">
            <v>281305</v>
          </cell>
          <cell r="B1725" t="str">
            <v xml:space="preserve">EXCESOS (DEFECTOS) DE COLOCACIONES DE CARTERA 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A1726">
            <v>281310</v>
          </cell>
          <cell r="B1726" t="str">
            <v>EXCESO EN ADQUISICIÓN INVERSIONES O ACTIVOS FIJOS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A1727">
            <v>281315</v>
          </cell>
          <cell r="B1727" t="str">
            <v>DEFECTOS EN INVERSIONES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A1728">
            <v>281320</v>
          </cell>
          <cell r="B1728" t="str">
            <v xml:space="preserve">DEFECTO EN INVERSIONES DE LAS RESERVAS Y OBLIGATORIAS 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A1729">
            <v>281325</v>
          </cell>
          <cell r="B1729" t="str">
            <v>DEFECTOS DE ENCAJE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A1730">
            <v>281330</v>
          </cell>
          <cell r="B1730" t="str">
            <v>MARGEN DE SOLVENCIA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A1731">
            <v>281335</v>
          </cell>
          <cell r="B1731" t="str">
            <v>POSICIÓN PROPIA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A1732">
            <v>281340</v>
          </cell>
          <cell r="B1732" t="str">
            <v>OTRAS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A1733">
            <v>281400</v>
          </cell>
          <cell r="B1733" t="str">
            <v>MULTAS Y SANCIONES, LITIGIOS, INDEMNIZACIONES Y DEMANDAS</v>
          </cell>
          <cell r="C1733">
            <v>589813286.91999996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725450797.21000004</v>
          </cell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A1734">
            <v>281405</v>
          </cell>
          <cell r="B1734" t="str">
            <v>MULTAS Y SANCIONES OTRAS AUTORIDADES ADMINISTRATIVAS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A1735">
            <v>281410</v>
          </cell>
          <cell r="B1735" t="str">
            <v>INDEMNIZACIONES A CLIENTES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A1736">
            <v>281415</v>
          </cell>
          <cell r="B1736" t="str">
            <v>OTRAS INDEMNIZACIONES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A1737">
            <v>281420</v>
          </cell>
          <cell r="B1737" t="str">
            <v>DEMANDAS LABORALES</v>
          </cell>
          <cell r="C1737">
            <v>589813286.91999996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725450797.21000004</v>
          </cell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A1738">
            <v>281425</v>
          </cell>
          <cell r="B1738" t="str">
            <v>DEMANDAS POR INCUMPLIMIENTO DE CONTRATOS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A1739">
            <v>281430</v>
          </cell>
          <cell r="B1739" t="str">
            <v>LITIGIOS EN PROCESO EJECUTIVO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A1740">
            <v>281435</v>
          </cell>
          <cell r="B1740" t="str">
            <v>OTROS LITIGIOS EN PROCESO ADMINISTRATIVO JUDICIAL O ARBITRAL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A1741">
            <v>281495</v>
          </cell>
          <cell r="B1741" t="str">
            <v>OTRAS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A1742">
            <v>281500</v>
          </cell>
          <cell r="B1742" t="str">
            <v>RIESGOS DE LIQUIDEZ Y DE TASA DE INTERÉS</v>
          </cell>
          <cell r="C1742">
            <v>0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A1743">
            <v>281505</v>
          </cell>
          <cell r="B1743" t="str">
            <v>RIESGO DE LIQUIDEZ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A1744">
            <v>281510</v>
          </cell>
          <cell r="B1744" t="str">
            <v>RIESGO DE TASA DE INTERÉS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A1745">
            <v>281600</v>
          </cell>
          <cell r="B1745" t="str">
            <v xml:space="preserve">PARA OBLIGACIONES DE GARANTÍAS 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A1746">
            <v>281800</v>
          </cell>
          <cell r="B1746" t="str">
            <v>EN OPERACIONES CONJUNTAS</v>
          </cell>
          <cell r="C1746">
            <v>1077666496.6099999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949185351.48000002</v>
          </cell>
          <cell r="Q1746">
            <v>281800</v>
          </cell>
          <cell r="R1746">
            <v>1077666496.6099999</v>
          </cell>
          <cell r="S1746">
            <v>949185351.48000002</v>
          </cell>
          <cell r="T1746">
            <v>1077666496.6099999</v>
          </cell>
        </row>
        <row r="1747">
          <cell r="A1747">
            <v>281900</v>
          </cell>
          <cell r="B1747" t="str">
            <v xml:space="preserve">DIVERSAS 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A1748">
            <v>282000</v>
          </cell>
          <cell r="B1748" t="str">
            <v>OBLIGACIONES A FAVOR DE INTERMEDIARIOS DE SEGUROS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A1749">
            <v>282005</v>
          </cell>
          <cell r="B1749" t="str">
            <v>COMISIONES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A1750">
            <v>282010</v>
          </cell>
          <cell r="B1750" t="str">
            <v>OTRAS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A1751">
            <v>282100</v>
          </cell>
          <cell r="B1751" t="str">
            <v>PARA ALCANZAR LA RENTABILIDAD MÍNIMA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A1752">
            <v>282105</v>
          </cell>
          <cell r="B1752" t="str">
            <v>FONDO DE CESANTÍA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A1753">
            <v>282110</v>
          </cell>
          <cell r="B1753" t="str">
            <v>FONDO DE PENSIONES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A1754">
            <v>282115</v>
          </cell>
          <cell r="B1754" t="str">
            <v>RETIROS POR PAGAR DE LOS TIPOS DE FONDOS CONSERVADOR, DE MAYOR RIESGO O ESPECIAL DE RETIRO PROGRAMADO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A1755">
            <v>282120</v>
          </cell>
          <cell r="B1755" t="str">
            <v>RETIRO DE APORTES DEL PORTAFOLIO DE LARGO PLAZO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A1756">
            <v>282200</v>
          </cell>
          <cell r="B1756" t="str">
            <v>PROVISIONES FONDOS DE GARANTÍAS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A1757">
            <v>282205</v>
          </cell>
          <cell r="B1757" t="str">
            <v>SINIESTROS AVISADOS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A1758">
            <v>282210</v>
          </cell>
          <cell r="B1758" t="str">
            <v>RIESGOS EN CURSO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A1759">
            <v>282215</v>
          </cell>
          <cell r="B1759" t="str">
            <v>DEVOLUCIÓN PRIMAS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A1760">
            <v>282220</v>
          </cell>
          <cell r="B1760" t="str">
            <v>CAPITAL GARANTÍA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A1761">
            <v>282225</v>
          </cell>
          <cell r="B1761" t="str">
            <v>OTRAS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A1762">
            <v>282300</v>
          </cell>
          <cell r="B1762" t="str">
            <v>OTRAS PROVISIONES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485655983.60000002</v>
          </cell>
          <cell r="Q1762">
            <v>282300</v>
          </cell>
          <cell r="R1762">
            <v>0</v>
          </cell>
          <cell r="S1762">
            <v>485655983.60000002</v>
          </cell>
          <cell r="T1762">
            <v>0</v>
          </cell>
        </row>
        <row r="1763">
          <cell r="A1763">
            <v>290000</v>
          </cell>
          <cell r="B1763" t="str">
            <v>OTROS PASIVOS</v>
          </cell>
          <cell r="C1763">
            <v>161035999794.64999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143448291103.16</v>
          </cell>
          <cell r="Q1763">
            <v>290000</v>
          </cell>
          <cell r="R1763">
            <v>161035999794.64999</v>
          </cell>
          <cell r="S1763">
            <v>143448291103.16</v>
          </cell>
          <cell r="T1763">
            <v>161035999794.64999</v>
          </cell>
        </row>
        <row r="1764">
          <cell r="A1764">
            <v>290600</v>
          </cell>
          <cell r="B1764" t="str">
            <v>FONDO PROGRAMAS PREVENCIÓN E INVESTIGACIÓN - ATEP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A1765">
            <v>290700</v>
          </cell>
          <cell r="B1765" t="str">
            <v>INGRESOS ANTICIPADOS</v>
          </cell>
          <cell r="C1765">
            <v>108818834123.89999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94969876054.800003</v>
          </cell>
          <cell r="Q1765">
            <v>290700</v>
          </cell>
          <cell r="R1765">
            <v>108818834123.89999</v>
          </cell>
          <cell r="S1765">
            <v>94969876054.800003</v>
          </cell>
          <cell r="T1765">
            <v>108818834123.89999</v>
          </cell>
        </row>
        <row r="1766">
          <cell r="A1766">
            <v>290705</v>
          </cell>
          <cell r="B1766" t="str">
            <v>INTERESES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A1767">
            <v>290710</v>
          </cell>
          <cell r="B1767" t="str">
            <v>COMISIONES</v>
          </cell>
          <cell r="C1767">
            <v>100124535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101694595</v>
          </cell>
          <cell r="Q1767">
            <v>290710</v>
          </cell>
          <cell r="R1767">
            <v>100124535</v>
          </cell>
          <cell r="S1767">
            <v>101694595</v>
          </cell>
          <cell r="T1767">
            <v>100124535</v>
          </cell>
        </row>
        <row r="1768">
          <cell r="A1768">
            <v>290715</v>
          </cell>
          <cell r="B1768" t="str">
            <v>ARRENDAMIENTOS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A1769">
            <v>290720</v>
          </cell>
          <cell r="B1769" t="str">
            <v>SERVICIOS DE ALMACÉN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A1770">
            <v>290725</v>
          </cell>
          <cell r="B1770" t="str">
            <v>PRIMAS SEGURO DE DEPÓSITOS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A1771">
            <v>290730</v>
          </cell>
          <cell r="B1771" t="str">
            <v>COMISIONES CONTRATOS DE RESASEGURO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A1772">
            <v>290735</v>
          </cell>
          <cell r="B1772" t="str">
            <v>COMISIONES RECIBIDAS POR PRODUCTOS DERIVADOS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A1773">
            <v>290740</v>
          </cell>
          <cell r="B1773" t="str">
            <v>VALOR FACIAL MONEDA METALICA EMITIDA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A1774">
            <v>290745</v>
          </cell>
          <cell r="B1774" t="str">
            <v>UTILIDAD POR AJUSTE EN VALORACION DE TITULOS DE RENTA FIJA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A1775">
            <v>290795</v>
          </cell>
          <cell r="B1775" t="str">
            <v>OTROS</v>
          </cell>
          <cell r="C1775">
            <v>108718709588.89999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94868181459.800003</v>
          </cell>
          <cell r="Q1775">
            <v>290795</v>
          </cell>
          <cell r="R1775">
            <v>108718709588.89999</v>
          </cell>
          <cell r="S1775">
            <v>94868181459.800003</v>
          </cell>
          <cell r="T1775">
            <v>108718709588.89999</v>
          </cell>
        </row>
        <row r="1776">
          <cell r="A1776">
            <v>290800</v>
          </cell>
          <cell r="B1776" t="str">
            <v>INTERESES ORIGINADOS EN PROCESOS DE REESTRUCTURACIÓN</v>
          </cell>
          <cell r="C1776">
            <v>553624855.50999999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775379138.42999995</v>
          </cell>
          <cell r="Q1776">
            <v>290800</v>
          </cell>
          <cell r="R1776">
            <v>553624855.50999999</v>
          </cell>
          <cell r="S1776">
            <v>775379138.42999995</v>
          </cell>
          <cell r="T1776">
            <v>553624855.50999999</v>
          </cell>
        </row>
        <row r="1777">
          <cell r="A1777">
            <v>291000</v>
          </cell>
          <cell r="B1777" t="str">
            <v>CERTIFICADOS DE CAMBIO EN ADMINISTRACIÓN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A1778">
            <v>291100</v>
          </cell>
          <cell r="B1778" t="str">
            <v>DEPÓSITOS EN TRÁMITE PAGOS EXTERIOR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A1779">
            <v>291300</v>
          </cell>
          <cell r="B1779" t="str">
            <v>CARTAS DE CRÉDITO DE PAGO DIFERIDO</v>
          </cell>
          <cell r="C1779">
            <v>466132677.63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69805066.620000005</v>
          </cell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A1780">
            <v>291400</v>
          </cell>
          <cell r="B1780" t="str">
            <v>ANTICIPOS INCREMENTO DE CAPITAL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A1781">
            <v>291600</v>
          </cell>
          <cell r="B1781" t="str">
            <v>OTROS PASIVOS EN NEGOCIOS CONJUNTOS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A1782">
            <v>291700</v>
          </cell>
          <cell r="B1782" t="str">
            <v>OPERACIONES FONDOS DE GARANTÍAS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A1783">
            <v>291900</v>
          </cell>
          <cell r="B1783" t="str">
            <v>FONDOS COOPERATIVOS ESPECÍFICOS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A1784">
            <v>291905</v>
          </cell>
          <cell r="B1784" t="str">
            <v>DE EDUCACIÓN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A1785">
            <v>291910</v>
          </cell>
          <cell r="B1785" t="str">
            <v>DE SOLIDARIDAD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A1786">
            <v>291915</v>
          </cell>
          <cell r="B1786" t="str">
            <v>PARA RECREACIÓN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A1787">
            <v>291920</v>
          </cell>
          <cell r="B1787" t="str">
            <v>MEJORAS DE VIVIENDA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A1788">
            <v>291925</v>
          </cell>
          <cell r="B1788" t="str">
            <v>PREVENCIÓN Y SEGURIDAD SOCIAL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A1789">
            <v>291930</v>
          </cell>
          <cell r="B1789" t="str">
            <v xml:space="preserve">FONDO SOCIAL 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A1790">
            <v>291995</v>
          </cell>
          <cell r="B1790" t="str">
            <v>OTROS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A1791">
            <v>292000</v>
          </cell>
          <cell r="B1791" t="str">
            <v xml:space="preserve">RETENCIONES A TERCEROS SOBRE CONTRATOS 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A1792">
            <v>293000</v>
          </cell>
          <cell r="B1792" t="str">
            <v xml:space="preserve">CUENTAS EN PARTICIPACIÓN 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A1793">
            <v>293100</v>
          </cell>
          <cell r="B1793" t="str">
            <v>ANTICIPOS Y AVANCES RECIBIDOS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A1794">
            <v>293105</v>
          </cell>
          <cell r="B1794" t="str">
            <v>DE PARTICULARES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A1795">
            <v>293110</v>
          </cell>
          <cell r="B1795" t="str">
            <v>SOBRE CONTRATOS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A1796">
            <v>293115</v>
          </cell>
          <cell r="B1796" t="str">
            <v>CONTRIBUCIONES ESPECIALES DE LA EMPRESA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A1797">
            <v>293120</v>
          </cell>
          <cell r="B1797" t="str">
            <v>PARA FUTURA SUSCRIPCIÓN DE ACCIONES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A1798">
            <v>293125</v>
          </cell>
          <cell r="B1798" t="str">
            <v>PARA FUTURO PAGO DE CUOTAS O DERECHOS SOCIALES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A1799">
            <v>293130</v>
          </cell>
          <cell r="B1799" t="str">
            <v xml:space="preserve">PARA GARANTÍA DE CONTRATOS             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A1800">
            <v>293135</v>
          </cell>
          <cell r="B1800" t="str">
            <v>FONDO DE PERSEVERANCIA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A1801">
            <v>293140</v>
          </cell>
          <cell r="B1801" t="str">
            <v>DE LICITACIONES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A1802">
            <v>293195</v>
          </cell>
          <cell r="B1802" t="str">
            <v>OTROS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A1803">
            <v>294000</v>
          </cell>
          <cell r="B1803" t="str">
            <v>ABONOS DIFERIDOS</v>
          </cell>
          <cell r="C1803">
            <v>65592755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29507730</v>
          </cell>
          <cell r="Q1803">
            <v>294000</v>
          </cell>
          <cell r="R1803">
            <v>65592755</v>
          </cell>
          <cell r="S1803">
            <v>29507730</v>
          </cell>
          <cell r="T1803">
            <v>65592755</v>
          </cell>
        </row>
        <row r="1804">
          <cell r="A1804">
            <v>294095</v>
          </cell>
          <cell r="B1804" t="str">
            <v>OTROS</v>
          </cell>
          <cell r="C1804">
            <v>65592755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29507730</v>
          </cell>
          <cell r="Q1804">
            <v>294095</v>
          </cell>
          <cell r="R1804">
            <v>65592755</v>
          </cell>
          <cell r="S1804">
            <v>29507730</v>
          </cell>
          <cell r="T1804">
            <v>65592755</v>
          </cell>
        </row>
        <row r="1805">
          <cell r="A1805">
            <v>295000</v>
          </cell>
          <cell r="B1805" t="str">
            <v>DERECHOS DE FIDEICOMISO EN PROCESOS DE TITULARIZACIÓN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A1806">
            <v>296000</v>
          </cell>
          <cell r="B1806" t="str">
            <v>DERECHO RESIDUAL /DEFICIT DEL VEHÍCULO DE PROPÓSITO ESPECIAL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A1807">
            <v>297000</v>
          </cell>
          <cell r="B1807" t="str">
            <v>VALORACIÓN DEL PROCESO DE TITULARIZACIÓN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A1808">
            <v>297005</v>
          </cell>
          <cell r="B1808" t="str">
            <v>POR GASTOS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A1809">
            <v>297010</v>
          </cell>
          <cell r="B1809" t="str">
            <v>POR GASTOS CON REFERENCIA A LA TIR DEL PASIVO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A1810">
            <v>297015</v>
          </cell>
          <cell r="B1810" t="str">
            <v>CON PROVEEDORES CON MECANISMOS DE COBERTURA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A1811">
            <v>299000</v>
          </cell>
          <cell r="B1811" t="str">
            <v>DIVERSOS</v>
          </cell>
          <cell r="C1811">
            <v>51131815382.610001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47603723113.309998</v>
          </cell>
          <cell r="Q1811">
            <v>299000</v>
          </cell>
          <cell r="R1811">
            <v>51131815382.610001</v>
          </cell>
          <cell r="S1811">
            <v>47603723113.309998</v>
          </cell>
          <cell r="T1811">
            <v>51131815382.610001</v>
          </cell>
        </row>
        <row r="1812">
          <cell r="A1812">
            <v>299005</v>
          </cell>
          <cell r="B1812" t="str">
            <v>ABONOS PARA APLICAR A OBLIGACIONES AL COBRO</v>
          </cell>
          <cell r="C1812">
            <v>944305068.38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2939213127.8200002</v>
          </cell>
          <cell r="Q1812">
            <v>299005</v>
          </cell>
          <cell r="R1812">
            <v>944305068.38</v>
          </cell>
          <cell r="S1812">
            <v>2939213127.8200002</v>
          </cell>
          <cell r="T1812">
            <v>944305068.38</v>
          </cell>
        </row>
        <row r="1813">
          <cell r="A1813">
            <v>299010</v>
          </cell>
          <cell r="B1813" t="str">
            <v>SOBRANTES EN CAJA</v>
          </cell>
          <cell r="C1813">
            <v>279798.90999999997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A1814">
            <v>299015</v>
          </cell>
          <cell r="B1814" t="str">
            <v>SOBRANTES EN CANJE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A1815">
            <v>299020</v>
          </cell>
          <cell r="B1815" t="str">
            <v>SOBRANTES SEGURO DE DEPÓSITOS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A1816">
            <v>299025</v>
          </cell>
          <cell r="B1816" t="str">
            <v>SOBRANTES COSTO DE GARANTÍA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A1817">
            <v>299030</v>
          </cell>
          <cell r="B1817" t="str">
            <v>SOBRANTES DE PRIMAS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A1818">
            <v>299035</v>
          </cell>
          <cell r="B1818" t="str">
            <v>CONSORCIOS O UNIONES TEMPORALES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A1819">
            <v>299040</v>
          </cell>
          <cell r="B1819" t="str">
            <v>INGRESOS RECIBIDOS PARA TERCEROS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200840087.86000001</v>
          </cell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A1820">
            <v>299095</v>
          </cell>
          <cell r="B1820" t="str">
            <v>OTROS</v>
          </cell>
          <cell r="C1820">
            <v>50187230515.32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44463669897.629997</v>
          </cell>
          <cell r="Q1820">
            <v>299095</v>
          </cell>
          <cell r="R1820">
            <v>50187230515.32</v>
          </cell>
          <cell r="S1820">
            <v>44463669897.629997</v>
          </cell>
          <cell r="T1820">
            <v>50187230515.32</v>
          </cell>
        </row>
        <row r="1821">
          <cell r="A1821">
            <v>300000</v>
          </cell>
          <cell r="B1821" t="str">
            <v>PATRIMONIO</v>
          </cell>
          <cell r="C1821">
            <v>1537882582928.02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1622859650241.8</v>
          </cell>
          <cell r="Q1821">
            <v>300000</v>
          </cell>
          <cell r="R1821">
            <v>1537882582928.02</v>
          </cell>
          <cell r="S1821">
            <v>1622859650241.8</v>
          </cell>
          <cell r="T1821">
            <v>84977067313.780029</v>
          </cell>
        </row>
        <row r="1822">
          <cell r="A1822">
            <v>310000</v>
          </cell>
          <cell r="B1822" t="str">
            <v>CAPITAL SOCIAL</v>
          </cell>
          <cell r="C1822">
            <v>1062556872000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1062556872000</v>
          </cell>
          <cell r="Q1822">
            <v>310000</v>
          </cell>
          <cell r="R1822">
            <v>1062556872000</v>
          </cell>
          <cell r="S1822">
            <v>1062556872000</v>
          </cell>
          <cell r="T1822">
            <v>0</v>
          </cell>
        </row>
        <row r="1823">
          <cell r="A1823">
            <v>310500</v>
          </cell>
          <cell r="B1823" t="str">
            <v>CAPITAL SUSCRITO Y PAGADO</v>
          </cell>
          <cell r="C1823">
            <v>1062556872000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1062556872000</v>
          </cell>
          <cell r="Q1823">
            <v>310500</v>
          </cell>
          <cell r="R1823">
            <v>1062556872000</v>
          </cell>
          <cell r="S1823">
            <v>1062556872000</v>
          </cell>
          <cell r="T1823">
            <v>0</v>
          </cell>
        </row>
        <row r="1824">
          <cell r="A1824">
            <v>310505</v>
          </cell>
          <cell r="B1824" t="str">
            <v>CAPITAL AUTORIZADO</v>
          </cell>
          <cell r="C1824">
            <v>1100000000000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1100000000000</v>
          </cell>
          <cell r="Q1824">
            <v>310505</v>
          </cell>
          <cell r="R1824">
            <v>1100000000000</v>
          </cell>
          <cell r="S1824">
            <v>1100000000000</v>
          </cell>
          <cell r="T1824">
            <v>0</v>
          </cell>
        </row>
        <row r="1825">
          <cell r="A1825">
            <v>310510</v>
          </cell>
          <cell r="B1825" t="str">
            <v xml:space="preserve">CAPITAL POR SUSCRIBIR </v>
          </cell>
          <cell r="C1825">
            <v>37443128000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37443128000</v>
          </cell>
          <cell r="Q1825">
            <v>310510</v>
          </cell>
          <cell r="R1825">
            <v>37443128000</v>
          </cell>
          <cell r="S1825">
            <v>37443128000</v>
          </cell>
          <cell r="T1825">
            <v>0</v>
          </cell>
        </row>
        <row r="1826">
          <cell r="A1826">
            <v>310515</v>
          </cell>
          <cell r="B1826" t="str">
            <v>CAPITAL SUSCRITO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A1827">
            <v>310520</v>
          </cell>
          <cell r="B1827" t="str">
            <v xml:space="preserve">CAPITAL SUSCRITO POR COBRAR 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A1828">
            <v>311000</v>
          </cell>
          <cell r="B1828" t="str">
            <v xml:space="preserve">ACCIONES, CUOTAS O PARTES DE INTERÉS SOCIAL PROPIAS READQUIRIDAS (DB) </v>
          </cell>
          <cell r="C1828">
            <v>0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A1829">
            <v>311500</v>
          </cell>
          <cell r="B1829" t="str">
            <v>APORTES SOCIALES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A1830">
            <v>311505</v>
          </cell>
          <cell r="B1830" t="str">
            <v>CUOTAS O PARTES DE INTERÉS SOCIAL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A1831">
            <v>312000</v>
          </cell>
          <cell r="B1831" t="str">
            <v>CAPITAL MINIMO E IRREDUCTIBLE   SECCION AHORROS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A1832">
            <v>312500</v>
          </cell>
          <cell r="B1832" t="str">
            <v xml:space="preserve">APORTES DEL ESTADO 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A1833">
            <v>313000</v>
          </cell>
          <cell r="B1833" t="str">
            <v>DIVIDENDOS DECRETADOS EN ACCIONES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A1834">
            <v>313005</v>
          </cell>
          <cell r="B1834" t="str">
            <v>DIVIDENDOS DECRETADOS EN ACCIONES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A1835">
            <v>313010</v>
          </cell>
          <cell r="B1835" t="str">
            <v>PARTICIPACIONES DECRETADAS EN CUOTAS SOCIALES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A1836">
            <v>313015</v>
          </cell>
          <cell r="B1836" t="str">
            <v xml:space="preserve">APORTES DECRETADOS EN ESPECIE 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A1837">
            <v>315000</v>
          </cell>
          <cell r="B1837" t="str">
            <v>PARTICIPACIONES NO CONTROLADORAS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A1838">
            <v>315500</v>
          </cell>
          <cell r="B1838" t="str">
            <v>CAPITAL ASIGNADO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A1839">
            <v>320000</v>
          </cell>
          <cell r="B1839" t="str">
            <v>RESERVAS</v>
          </cell>
          <cell r="C1839">
            <v>228460384089.70999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225480102659.28</v>
          </cell>
          <cell r="Q1839">
            <v>320000</v>
          </cell>
          <cell r="R1839">
            <v>228460384089.70999</v>
          </cell>
          <cell r="S1839">
            <v>225480102659.28</v>
          </cell>
          <cell r="T1839">
            <v>-2980281430.4299927</v>
          </cell>
        </row>
        <row r="1840">
          <cell r="A1840">
            <v>320500</v>
          </cell>
          <cell r="B1840" t="str">
            <v>RESERVA LEGAL</v>
          </cell>
          <cell r="C1840">
            <v>134876594652.44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138296494654.26001</v>
          </cell>
          <cell r="Q1840">
            <v>320500</v>
          </cell>
          <cell r="R1840">
            <v>134876594652.44</v>
          </cell>
          <cell r="S1840">
            <v>138296494654.26001</v>
          </cell>
          <cell r="T1840">
            <v>3419900001.8200073</v>
          </cell>
        </row>
        <row r="1841">
          <cell r="A1841">
            <v>320505</v>
          </cell>
          <cell r="B1841" t="str">
            <v>APROPIACIÓN DE UTILIDADES LIQUIDAS</v>
          </cell>
          <cell r="C1841">
            <v>134876594652.44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138296494654.26001</v>
          </cell>
          <cell r="Q1841">
            <v>320505</v>
          </cell>
          <cell r="R1841">
            <v>134876594652.44</v>
          </cell>
          <cell r="S1841">
            <v>138296494654.26001</v>
          </cell>
          <cell r="T1841">
            <v>3419900001.8200073</v>
          </cell>
        </row>
        <row r="1842">
          <cell r="A1842">
            <v>320510</v>
          </cell>
          <cell r="B1842" t="str">
            <v>PARA PROTECCIÓN DE APORTES SOCIALES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0</v>
          </cell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A1843">
            <v>321000</v>
          </cell>
          <cell r="B1843" t="str">
            <v>RESERVAS ESTATUTARIAS</v>
          </cell>
          <cell r="C1843">
            <v>49346689931.169998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49346689931.169998</v>
          </cell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0</v>
          </cell>
        </row>
        <row r="1844">
          <cell r="A1844">
            <v>321005</v>
          </cell>
          <cell r="B1844" t="str">
            <v>PARA REPOSICIÓN DE ACTIVOS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0</v>
          </cell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A1845">
            <v>321010</v>
          </cell>
          <cell r="B1845" t="str">
            <v>PARA FUTUROS ENSANCHES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A1846">
            <v>321015</v>
          </cell>
          <cell r="B1846" t="str">
            <v>PARA FUTURAS CAPITALIZACIONES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0</v>
          </cell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A1847">
            <v>321020</v>
          </cell>
          <cell r="B1847" t="str">
            <v>RESERVA DE RESULTADOS CAMBIARIOS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0</v>
          </cell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A1848">
            <v>321025</v>
          </cell>
          <cell r="B1848" t="str">
            <v>RESERVA PARA FLUCTUACIONES DE MONEDAS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0</v>
          </cell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A1849">
            <v>321030</v>
          </cell>
          <cell r="B1849" t="str">
            <v>RESERVA PARA PROTECCION DE ACTIVOS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0</v>
          </cell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A1850">
            <v>321095</v>
          </cell>
          <cell r="B1850" t="str">
            <v>OTRAS</v>
          </cell>
          <cell r="C1850">
            <v>49346689931.169998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49346689931.169998</v>
          </cell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0</v>
          </cell>
        </row>
        <row r="1851">
          <cell r="A1851">
            <v>321500</v>
          </cell>
          <cell r="B1851" t="str">
            <v>RESERVAS OCASIONALES</v>
          </cell>
          <cell r="C1851">
            <v>44237099506.099998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37836918073.849998</v>
          </cell>
          <cell r="Q1851">
            <v>321500</v>
          </cell>
          <cell r="R1851">
            <v>44237099506.099998</v>
          </cell>
          <cell r="S1851">
            <v>37836918073.849998</v>
          </cell>
          <cell r="T1851">
            <v>-6400181432.25</v>
          </cell>
        </row>
        <row r="1852">
          <cell r="A1852">
            <v>321505</v>
          </cell>
          <cell r="B1852" t="str">
            <v>A DISPOSICIÓN DE LA JUNTA DIRECTIVA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0</v>
          </cell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A1853">
            <v>321510</v>
          </cell>
          <cell r="B1853" t="str">
            <v>PARA PROTECCIÓN DE INVERSIONES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A1854">
            <v>321520</v>
          </cell>
          <cell r="B1854" t="str">
            <v>PARA PROTECCIÓN DE CARTERA DE CRÉDITOS</v>
          </cell>
          <cell r="C1854">
            <v>4000000000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3462174541.2600002</v>
          </cell>
          <cell r="Q1854">
            <v>321520</v>
          </cell>
          <cell r="R1854">
            <v>4000000000</v>
          </cell>
          <cell r="S1854">
            <v>3462174541.2600002</v>
          </cell>
          <cell r="T1854">
            <v>-537825458.73999977</v>
          </cell>
        </row>
        <row r="1855">
          <cell r="A1855">
            <v>321525</v>
          </cell>
          <cell r="B1855" t="str">
            <v>PARA BENEFICENCIA Y DONACIONES</v>
          </cell>
          <cell r="C1855">
            <v>29825779862.52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0</v>
          </cell>
          <cell r="Q1855">
            <v>321525</v>
          </cell>
          <cell r="R1855">
            <v>29825779862.52</v>
          </cell>
          <cell r="S1855">
            <v>0</v>
          </cell>
          <cell r="T1855">
            <v>-29825779862.52</v>
          </cell>
        </row>
        <row r="1856">
          <cell r="A1856">
            <v>321530</v>
          </cell>
          <cell r="B1856" t="str">
            <v>POR DISPOSICIONES FISCALES</v>
          </cell>
          <cell r="C1856">
            <v>40534395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24003958284.009998</v>
          </cell>
          <cell r="Q1856">
            <v>321530</v>
          </cell>
          <cell r="R1856">
            <v>40534395</v>
          </cell>
          <cell r="S1856">
            <v>24003958284.009998</v>
          </cell>
          <cell r="T1856">
            <v>23963423889.009998</v>
          </cell>
        </row>
        <row r="1857">
          <cell r="A1857">
            <v>321535</v>
          </cell>
          <cell r="B1857" t="str">
            <v>PARA READQUISICIÓN DE ACCIONES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A1858">
            <v>321540</v>
          </cell>
          <cell r="B1858" t="str">
            <v xml:space="preserve">ACCIONES PROPIAS READQUIRIDAS (-) 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0</v>
          </cell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A1859">
            <v>321545</v>
          </cell>
          <cell r="B1859" t="str">
            <v>PARA ADQUISICIÓN, MEJORA O REMODELACIÓN DE PROPIEDADES Y  EQUIPO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A1860">
            <v>321550</v>
          </cell>
          <cell r="B1860" t="str">
            <v>PARA FUTURAS CAPITALIZACIONES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0</v>
          </cell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A1861">
            <v>321555</v>
          </cell>
          <cell r="B1861" t="str">
            <v>PARA CAPITAL DE TRABAJO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0</v>
          </cell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A1862">
            <v>321595</v>
          </cell>
          <cell r="B1862" t="str">
            <v>OTRAS</v>
          </cell>
          <cell r="C1862">
            <v>10370785248.58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10370785248.58</v>
          </cell>
          <cell r="Q1862">
            <v>321595</v>
          </cell>
          <cell r="R1862">
            <v>10370785248.58</v>
          </cell>
          <cell r="S1862">
            <v>10370785248.58</v>
          </cell>
          <cell r="T1862">
            <v>0</v>
          </cell>
        </row>
        <row r="1863">
          <cell r="A1863">
            <v>322500</v>
          </cell>
          <cell r="B1863" t="str">
            <v>RESERVA FONDOS DE GARANTÍAS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A1864">
            <v>322505</v>
          </cell>
          <cell r="B1864" t="str">
            <v>SEGURO DE DEPÓSITO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A1865">
            <v>322510</v>
          </cell>
          <cell r="B1865" t="str">
            <v>RESERVAS OBLIGATORIAS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A1866">
            <v>322515</v>
          </cell>
          <cell r="B1866" t="str">
            <v>RESERVAS POR DISPOSICIONES FISCALES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0</v>
          </cell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A1867">
            <v>322520</v>
          </cell>
          <cell r="B1867" t="str">
            <v>PARA PROTECCIÓN DE APORTES SOCIALES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0</v>
          </cell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A1868">
            <v>322595</v>
          </cell>
          <cell r="B1868" t="str">
            <v>OTRAS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0</v>
          </cell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A1869">
            <v>323000</v>
          </cell>
          <cell r="B1869" t="str">
            <v>OTRAS RESERVAS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0</v>
          </cell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A1870">
            <v>323005</v>
          </cell>
          <cell r="B1870" t="str">
            <v>RESERVAS DE ESTABILIZACIÓN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0</v>
          </cell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A1871">
            <v>323500</v>
          </cell>
          <cell r="B1871" t="str">
            <v>RESERVA DE ESTABILIZACION MONETARIA Y CAMBIARIA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0</v>
          </cell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A1872">
            <v>330000</v>
          </cell>
          <cell r="B1872" t="str">
            <v>PATRIMONIO AUTÓNOMO FP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A1873">
            <v>330500</v>
          </cell>
          <cell r="B1873" t="str">
            <v>CUENTAS INDIVIDUALES DE AHORRO PENSIONAL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0</v>
          </cell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A1874">
            <v>330505</v>
          </cell>
          <cell r="B1874" t="str">
            <v>COTIZACIONES DE PENSIÓN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A1875">
            <v>330510</v>
          </cell>
          <cell r="B1875" t="str">
            <v>OBLIGATORIAS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A1876">
            <v>330515</v>
          </cell>
          <cell r="B1876" t="str">
            <v>VOLUNTARIAS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A1877">
            <v>330520</v>
          </cell>
          <cell r="B1877" t="str">
            <v>FONDO DE SOLIDARIDAD PENSIONAL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A1878">
            <v>331000</v>
          </cell>
          <cell r="B1878" t="str">
            <v>COTIZACIONES DE AFILIADOS VINCULADOS A OTRA ADMINISTRADORA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A1879">
            <v>331005</v>
          </cell>
          <cell r="B1879" t="str">
            <v>COTIZACIONES DE PENSIÓN DE AFILIADOS VINCULADOS A OTRA ADMINISTRADORA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0</v>
          </cell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A1880">
            <v>331500</v>
          </cell>
          <cell r="B1880" t="str">
            <v>RECAUDOS EN PROCESO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A1881">
            <v>331505</v>
          </cell>
          <cell r="B1881" t="str">
            <v>POR VERIFICAR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0</v>
          </cell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A1882">
            <v>331510</v>
          </cell>
          <cell r="B1882" t="str">
            <v>CON DIFERENCIAS EN PROCESO VERIFICACIÓN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A1883">
            <v>331515</v>
          </cell>
          <cell r="B1883" t="str">
            <v>PENDIENTES DE PLANILLAS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0</v>
          </cell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A1884">
            <v>331520</v>
          </cell>
          <cell r="B1884" t="str">
            <v>POR TRASLADOS NO ACREDITADOS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0</v>
          </cell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A1885">
            <v>332000</v>
          </cell>
          <cell r="B1885" t="str">
            <v>COTIZACIONES DE AFILIADOS EN PROCESO DE ACREDITACIÓN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0</v>
          </cell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A1886">
            <v>332005</v>
          </cell>
          <cell r="B1886" t="str">
            <v>COTIZACIONES DE AFILIADOS EN PROCESO DE ACREDITACIÓN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0</v>
          </cell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A1887">
            <v>332500</v>
          </cell>
          <cell r="B1887" t="str">
            <v>RESERVA DE ESTABILIZACIÓN DE RENDIMIENTOS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A1888">
            <v>333000</v>
          </cell>
          <cell r="B1888" t="str">
            <v>APORTES DE AFILIADOS EN EXCESO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A1889">
            <v>333005</v>
          </cell>
          <cell r="B1889" t="str">
            <v>APORTES DE AFILIADOS EN EXCESO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A1890">
            <v>333500</v>
          </cell>
          <cell r="B1890" t="str">
            <v>COMISIONES Y SEGUROS POR TRASLADAR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A1891">
            <v>333505</v>
          </cell>
          <cell r="B1891" t="str">
            <v>COMISIÓN POR ADMINISTRACIÓN DEL FONDO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0</v>
          </cell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A1892">
            <v>333510</v>
          </cell>
          <cell r="B1892" t="str">
            <v>SEGUROS RECIBIDOS PENDIENTES DE TRANSFERIR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0</v>
          </cell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A1893">
            <v>334000</v>
          </cell>
          <cell r="B1893" t="str">
            <v>APORTES POR TRASLADAR AL FONDO DE SOLIDARIDAD PENSIONAL Y FONDO DE GARANTÍA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0</v>
          </cell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A1894">
            <v>334005</v>
          </cell>
          <cell r="B1894" t="str">
            <v>FONDO DE SOLIDARIDAD PENSIONAL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A1895">
            <v>334010</v>
          </cell>
          <cell r="B1895" t="str">
            <v>SUBCUENTA DE SOLIDARIDAD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0</v>
          </cell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A1896">
            <v>334015</v>
          </cell>
          <cell r="B1896" t="str">
            <v>SUBCUENTA DE SUBSISTENCIA - AFILIADOS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A1897">
            <v>334020</v>
          </cell>
          <cell r="B1897" t="str">
            <v>FONDO DE GARANTÍA DE PENSIÓN MÍNIMA DEL RÉGIMEN DE AHORRO INDIVIDUAL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0</v>
          </cell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A1898">
            <v>340000</v>
          </cell>
          <cell r="B1898" t="str">
            <v xml:space="preserve">PATRIMONIO AUTÓNOMO 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A1899">
            <v>340500</v>
          </cell>
          <cell r="B1899" t="str">
            <v>CUENTAS INDIVIDUALES DE CAPITALIZACIÓN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A1900">
            <v>340505</v>
          </cell>
          <cell r="B1900" t="str">
            <v>AUXILIOS Y APORTES DE CESANTÍA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A1901">
            <v>340510</v>
          </cell>
          <cell r="B1901" t="str">
            <v>AUXILIOS Y APORTES DE CESANTÍA AFILIADOS DEPENDIENTES DESTINADOS AL MECANISMO DE PROTECCION AL CESANTE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A1902">
            <v>340515</v>
          </cell>
          <cell r="B1902" t="str">
            <v>APORTES VOLUNTARIOS AFILIADOS INDEPENDIENTES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0</v>
          </cell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A1903">
            <v>340520</v>
          </cell>
          <cell r="B1903" t="str">
            <v>AUXILIOS Y APORTES VOLUNTARIOS DE CESANTÍA AFILIADOS INDEPENDIENTES DESTINADOS AL MECANISMO DE PROTECCION AL CESANTE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0</v>
          </cell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A1904">
            <v>340525</v>
          </cell>
          <cell r="B1904" t="str">
            <v>AUXILIOS DE CESANTIAS TRABAJADORES RETIRADOS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0</v>
          </cell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A1905">
            <v>340530</v>
          </cell>
          <cell r="B1905" t="str">
            <v>AUXILIOS DE CESANTIAS TRABAJADORES RETIRADOS DESTINADOS AL MECANISMO DE PROTECCIÒN AL CESANTE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0</v>
          </cell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A1906">
            <v>341000</v>
          </cell>
          <cell r="B1906" t="str">
            <v>AUXILIOS Y APORTES DE AFILIADOS VINCULADOS A OTRA ADMINISTRADORA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A1907">
            <v>341005</v>
          </cell>
          <cell r="B1907" t="str">
            <v>AUXILIOS Y APORTES DE CESANTÍA DE AFILIADOS VINCULADOS A OTRA ADMINISTRADORA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0</v>
          </cell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A1908">
            <v>341500</v>
          </cell>
          <cell r="B1908" t="str">
            <v>RECAUDOS EN PROCESO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0</v>
          </cell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A1909">
            <v>341505</v>
          </cell>
          <cell r="B1909" t="str">
            <v>POR VERIFICAR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A1910">
            <v>341510</v>
          </cell>
          <cell r="B1910" t="str">
            <v>CON DIFERENCIAS EN PROCESO VERIFICACIÓN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A1911">
            <v>341515</v>
          </cell>
          <cell r="B1911" t="str">
            <v>PENDIENTES DE PLANILLAS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0</v>
          </cell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A1912">
            <v>341520</v>
          </cell>
          <cell r="B1912" t="str">
            <v>POR TRASLADOS NO ACREDITADOS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A1913">
            <v>342000</v>
          </cell>
          <cell r="B1913" t="str">
            <v>AUXILIOS Y APORTES DE AFILIADOS EN PROCESO DE ACREDITACIÓN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A1914">
            <v>342005</v>
          </cell>
          <cell r="B1914" t="str">
            <v xml:space="preserve">AUXILIOS Y APORTES DE CESANTÍA DE AFILIADOS EN PROCESO DE ACREDITACIÓN 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0</v>
          </cell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A1915">
            <v>342010</v>
          </cell>
          <cell r="B1915" t="str">
            <v>APORTES VOLUNTARIOS DE CESANTÍA DE AFILIADOS INDEPENDIENTES EN PROCESO DE ACREDITACIÓN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0</v>
          </cell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A1916">
            <v>342500</v>
          </cell>
          <cell r="B1916" t="str">
            <v>RESERVA DE ESTABILIZACIÓN DE RENDIMIENTOS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0</v>
          </cell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A1917">
            <v>350000</v>
          </cell>
          <cell r="B1917" t="str">
            <v>PATRIMONIO ESPECIALES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0</v>
          </cell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A1918">
            <v>350500</v>
          </cell>
          <cell r="B1918" t="str">
            <v>ACREEDORES FIDUCIARIOS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0</v>
          </cell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A1919">
            <v>350505</v>
          </cell>
          <cell r="B1919" t="str">
            <v>APORTES EN DINERO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A1920">
            <v>350510</v>
          </cell>
          <cell r="B1920" t="str">
            <v>APORTES CONSORCIOS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A1921">
            <v>350515</v>
          </cell>
          <cell r="B1921" t="str">
            <v>APORTES EN ESPECIE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A1922">
            <v>350520</v>
          </cell>
          <cell r="B1922" t="str">
            <v>APORTES POR IDENTIFICAR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0</v>
          </cell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A1923">
            <v>351000</v>
          </cell>
          <cell r="B1923" t="str">
            <v>PAGOS  (DB) PATRIMONIO BIENES FIDEICOMITIDOS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0</v>
          </cell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A1924">
            <v>351005</v>
          </cell>
          <cell r="B1924" t="str">
            <v>RESTITUCIONES DE APORTES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0</v>
          </cell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A1925">
            <v>351010</v>
          </cell>
          <cell r="B1925" t="str">
            <v xml:space="preserve">PAGOS A TERCEROS 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A1926">
            <v>351500</v>
          </cell>
          <cell r="B1926" t="str">
            <v>PATRIMONIO SECCIONES ESPECIALES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0</v>
          </cell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A1927">
            <v>351505</v>
          </cell>
          <cell r="B1927" t="str">
            <v>ACTIVIDAD ENTIDADES PROMOTORAS DE SALUD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0</v>
          </cell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A1928">
            <v>351510</v>
          </cell>
          <cell r="B1928" t="str">
            <v>SECCIÓN DE AHORRO Y CRÉDITO ENTIDADES COOPERATIVAS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0</v>
          </cell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A1929">
            <v>352000</v>
          </cell>
          <cell r="B1929" t="str">
            <v>CUENTAS INDIVIDUALES APORTES BEPS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0</v>
          </cell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A1930">
            <v>352500</v>
          </cell>
          <cell r="B1930" t="str">
            <v>PARTICIPACIONES EN FONDOS DE INVERSIÓN COLECTIVA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0</v>
          </cell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A1931">
            <v>352505</v>
          </cell>
          <cell r="B1931" t="str">
            <v>PARTICIPACIONES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0</v>
          </cell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A1932">
            <v>352510</v>
          </cell>
          <cell r="B1932" t="str">
            <v>PARTICIPACIONES POR IDENTIFICAR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0</v>
          </cell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A1933">
            <v>360000</v>
          </cell>
          <cell r="B1933" t="str">
            <v>PATRIMONIO REGIMEN DE PRIMA MEDIA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Q1933">
            <v>360000</v>
          </cell>
          <cell r="R1933">
            <v>0</v>
          </cell>
          <cell r="S1933">
            <v>0</v>
          </cell>
          <cell r="T1933">
            <v>0</v>
          </cell>
        </row>
        <row r="1934">
          <cell r="A1934">
            <v>360500</v>
          </cell>
          <cell r="B1934" t="str">
            <v>RESERVA PARA PENSIÒN DE PRIMA MEDIA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A1935">
            <v>360505</v>
          </cell>
          <cell r="B1935" t="str">
            <v>COTIZACIONES OBLIGATORIAS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A1936">
            <v>360510</v>
          </cell>
          <cell r="B1936" t="str">
            <v>RESERVA RÉGIMEN DE TRANSICIÓN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0</v>
          </cell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A1937">
            <v>360515</v>
          </cell>
          <cell r="B1937" t="str">
            <v>RESERVA RÉGIMEN DE PENSIONES ESPECIALES TRANSITORIAS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0</v>
          </cell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A1938">
            <v>360520</v>
          </cell>
          <cell r="B1938" t="str">
            <v>RESERVAS PRESTACIONES EXTRALEGALES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0</v>
          </cell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A1939">
            <v>360530</v>
          </cell>
          <cell r="B1939" t="str">
            <v>RESERVA LEY 100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0</v>
          </cell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A1940">
            <v>360535</v>
          </cell>
          <cell r="B1940" t="str">
            <v>FONDO DE SOLIDARIDAD PENSIONAL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0</v>
          </cell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A1941">
            <v>360540</v>
          </cell>
          <cell r="B1941" t="str">
            <v>COTIZACIONES DE PENSIÓN DE AFILIADOS VINCULADOS A OTRA ADMINISTRADORA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0</v>
          </cell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A1942">
            <v>360545</v>
          </cell>
          <cell r="B1942" t="str">
            <v>RECAUDOS EN PROCESO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0</v>
          </cell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A1943">
            <v>360550</v>
          </cell>
          <cell r="B1943" t="str">
            <v>TRASLADO DE RÉGIMEN O A OTROS FONDOS EN PROCESO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0</v>
          </cell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A1944">
            <v>360555</v>
          </cell>
          <cell r="B1944" t="str">
            <v>COTIZACIONES DE PENSIÓN DE AFILIADOS EN PROCESO DE ACREDITACIÓN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0</v>
          </cell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A1945">
            <v>360570</v>
          </cell>
          <cell r="B1945" t="str">
            <v>COTIZACIÓN DE AFILIADOS EN EXCESO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0</v>
          </cell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A1946">
            <v>360575</v>
          </cell>
          <cell r="B1946" t="str">
            <v>PATRIMONIO ASIGNADO - PROGRAMAS ESPECIALES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  <cell r="M1946">
            <v>0</v>
          </cell>
          <cell r="N1946">
            <v>0</v>
          </cell>
          <cell r="O1946">
            <v>0</v>
          </cell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A1947">
            <v>360580</v>
          </cell>
          <cell r="B1947" t="str">
            <v>RESERVA PRESTACIONES EXTRALEGALES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0</v>
          </cell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A1948">
            <v>360585</v>
          </cell>
          <cell r="B1948" t="str">
            <v>RESERVA EMPRESAS NO APORTANTES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  <cell r="M1948">
            <v>0</v>
          </cell>
          <cell r="N1948">
            <v>0</v>
          </cell>
          <cell r="O1948">
            <v>0</v>
          </cell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A1949">
            <v>370000</v>
          </cell>
          <cell r="B1949" t="str">
            <v>FONDOS DE DESTINACIÓN ESPECÍFICA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A1950">
            <v>370500</v>
          </cell>
          <cell r="B1950" t="str">
            <v>AMORTIZACIÓN DE APORTES SOCIALES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  <cell r="M1950">
            <v>0</v>
          </cell>
          <cell r="N1950">
            <v>0</v>
          </cell>
          <cell r="O1950">
            <v>0</v>
          </cell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A1951">
            <v>371000</v>
          </cell>
          <cell r="B1951" t="str">
            <v>FONDO DE GARANTÍAS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M1951">
            <v>0</v>
          </cell>
          <cell r="N1951">
            <v>0</v>
          </cell>
          <cell r="O1951">
            <v>0</v>
          </cell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A1952">
            <v>371500</v>
          </cell>
          <cell r="B1952" t="str">
            <v>FONDOS DE CAPITAL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  <cell r="M1952">
            <v>0</v>
          </cell>
          <cell r="N1952">
            <v>0</v>
          </cell>
          <cell r="O1952">
            <v>0</v>
          </cell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A1953">
            <v>372000</v>
          </cell>
          <cell r="B1953" t="str">
            <v>FONDO DE REVALORACIÓN DE APORTES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  <cell r="M1953">
            <v>0</v>
          </cell>
          <cell r="N1953">
            <v>0</v>
          </cell>
          <cell r="O1953">
            <v>0</v>
          </cell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A1954">
            <v>372005</v>
          </cell>
          <cell r="B1954" t="str">
            <v>FONDO DE REVALORIZACIÓN DE APORTES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  <cell r="M1954">
            <v>0</v>
          </cell>
          <cell r="N1954">
            <v>0</v>
          </cell>
          <cell r="O1954">
            <v>0</v>
          </cell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A1955">
            <v>372500</v>
          </cell>
          <cell r="B1955" t="str">
            <v>OTROS FONDOS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A1956">
            <v>373000</v>
          </cell>
          <cell r="B1956" t="str">
            <v>FONDO ESPECIAL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  <cell r="N1956">
            <v>0</v>
          </cell>
          <cell r="O1956">
            <v>0</v>
          </cell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A1957">
            <v>380000</v>
          </cell>
          <cell r="B1957" t="str">
            <v>SUPERÁVIT O DÉFICIT</v>
          </cell>
          <cell r="C1957">
            <v>278906318306.60999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274380766290.89999</v>
          </cell>
          <cell r="Q1957">
            <v>380000</v>
          </cell>
          <cell r="R1957">
            <v>278906318306.60999</v>
          </cell>
          <cell r="S1957">
            <v>274380766290.89999</v>
          </cell>
          <cell r="T1957">
            <v>-4525552015.7099915</v>
          </cell>
        </row>
        <row r="1958">
          <cell r="A1958">
            <v>380500</v>
          </cell>
          <cell r="B1958" t="str">
            <v>PRIMA EN COLOCACIÓN DE ACCIONES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  <cell r="M1958">
            <v>0</v>
          </cell>
          <cell r="N1958">
            <v>0</v>
          </cell>
          <cell r="O1958">
            <v>0</v>
          </cell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A1959">
            <v>380505</v>
          </cell>
          <cell r="B1959" t="str">
            <v>PRIMA EN COLOCACIÓN DE ACCIONES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  <cell r="M1959">
            <v>0</v>
          </cell>
          <cell r="N1959">
            <v>0</v>
          </cell>
          <cell r="O1959">
            <v>0</v>
          </cell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A1960">
            <v>380510</v>
          </cell>
          <cell r="B1960" t="str">
            <v>PRIMA EN COLOCACIÓN DE ACCIONES POR COBRAR (DB)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  <cell r="M1960">
            <v>0</v>
          </cell>
          <cell r="N1960">
            <v>0</v>
          </cell>
          <cell r="O1960">
            <v>0</v>
          </cell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A1961">
            <v>380515</v>
          </cell>
          <cell r="B1961" t="str">
            <v>PRIMA EN COLOCACIÓN DE CUOTAS O PARTES DE INTERÉS SOCIAL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  <cell r="M1961">
            <v>0</v>
          </cell>
          <cell r="N1961">
            <v>0</v>
          </cell>
          <cell r="O1961">
            <v>0</v>
          </cell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A1962">
            <v>380520</v>
          </cell>
          <cell r="B1962" t="str">
            <v>PRIMA EN COLOCACIÓN DE APORTES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A1963">
            <v>381000</v>
          </cell>
          <cell r="B1963" t="str">
            <v>CONTRIBUCIONES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  <cell r="M1963">
            <v>0</v>
          </cell>
          <cell r="N1963">
            <v>0</v>
          </cell>
          <cell r="O1963">
            <v>0</v>
          </cell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A1964">
            <v>381500</v>
          </cell>
          <cell r="B1964" t="str">
            <v>GANANCIAS O PÉRDIDAS  NO REALIZADAS (ORI)</v>
          </cell>
          <cell r="C1964">
            <v>278906318306.60999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  <cell r="M1964">
            <v>0</v>
          </cell>
          <cell r="N1964">
            <v>0</v>
          </cell>
          <cell r="O1964">
            <v>274380766290.89999</v>
          </cell>
          <cell r="Q1964">
            <v>381500</v>
          </cell>
          <cell r="R1964">
            <v>278906318306.60999</v>
          </cell>
          <cell r="S1964">
            <v>274380766290.89999</v>
          </cell>
          <cell r="T1964">
            <v>-4525552015.7099915</v>
          </cell>
        </row>
        <row r="1965">
          <cell r="A1965">
            <v>381505</v>
          </cell>
          <cell r="B1965" t="str">
            <v>REVALORIZACIÓN ACTIVOS</v>
          </cell>
          <cell r="C1965">
            <v>30775916255.400002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38972738289.489998</v>
          </cell>
          <cell r="Q1965">
            <v>381505</v>
          </cell>
          <cell r="R1965">
            <v>30775916255.400002</v>
          </cell>
          <cell r="S1965">
            <v>38972738289.489998</v>
          </cell>
          <cell r="T1965">
            <v>8196822034.0899963</v>
          </cell>
        </row>
        <row r="1966">
          <cell r="A1966">
            <v>381510</v>
          </cell>
          <cell r="B1966" t="str">
            <v>INSTRUMENTOS FINANCIEROS MEDIDOS AL VALOR RAZONABLE CON CAMBIOS EN EL ORI</v>
          </cell>
          <cell r="C1966">
            <v>27400350457.32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39893600423.519997</v>
          </cell>
          <cell r="Q1966">
            <v>381510</v>
          </cell>
          <cell r="R1966">
            <v>27400350457.32</v>
          </cell>
          <cell r="S1966">
            <v>39893600423.519997</v>
          </cell>
          <cell r="T1966">
            <v>12493249966.199997</v>
          </cell>
        </row>
        <row r="1967">
          <cell r="A1967">
            <v>381515</v>
          </cell>
          <cell r="B1967" t="str">
            <v>VARIACIÓN DEL VALOR RAZONABLE DE OTROS ACTIVOS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  <cell r="M1967">
            <v>0</v>
          </cell>
          <cell r="N1967">
            <v>0</v>
          </cell>
          <cell r="O1967">
            <v>0</v>
          </cell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A1968">
            <v>381520</v>
          </cell>
          <cell r="B1968" t="str">
            <v>DIFERENCIA EN CAMBIOS POR INVERSIONES EN ASOCIADAS Y SUBORDINADAS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  <cell r="M1968">
            <v>0</v>
          </cell>
          <cell r="N1968">
            <v>0</v>
          </cell>
          <cell r="O1968">
            <v>0</v>
          </cell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A1969">
            <v>381525</v>
          </cell>
          <cell r="B1969" t="str">
            <v>COBERTURA CON DERIVADOS DE FLUJO DE EFECTIVO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A1970">
            <v>381530</v>
          </cell>
          <cell r="B1970" t="str">
            <v>AJUSTES DE CONVERSIÓN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  <cell r="M1970">
            <v>0</v>
          </cell>
          <cell r="N1970">
            <v>0</v>
          </cell>
          <cell r="O1970">
            <v>0</v>
          </cell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A1971">
            <v>381535</v>
          </cell>
          <cell r="B1971" t="str">
            <v>AJUSTES ASOCIADAS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  <cell r="M1971">
            <v>0</v>
          </cell>
          <cell r="N1971">
            <v>0</v>
          </cell>
          <cell r="O1971">
            <v>0</v>
          </cell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A1972">
            <v>381540</v>
          </cell>
          <cell r="B1972" t="str">
            <v>GANANCIAS O PÉRDIDAS PARTICIPACIONES NO CONTROLADORAS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M1972">
            <v>0</v>
          </cell>
          <cell r="N1972">
            <v>0</v>
          </cell>
          <cell r="O1972">
            <v>0</v>
          </cell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A1973">
            <v>381545</v>
          </cell>
          <cell r="B1973" t="str">
            <v>COBERTURA CON DERIVADOS DE INVERSIONES NETAS EN EL EXTRANJERO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  <cell r="O1973">
            <v>0</v>
          </cell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A1974">
            <v>381550</v>
          </cell>
          <cell r="B1974" t="str">
            <v>INSTRUMENTOS FINANCIEROS MEDIDOS A VARIACIÓN PATRIMONIAL CON CAMBIOS EN EL ORI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  <cell r="O1974">
            <v>0</v>
          </cell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A1975">
            <v>381555</v>
          </cell>
          <cell r="B1975" t="str">
            <v>AJUSTES EN LA APLICACIÓN POR PRIMERA VEZ DE LAS NIIF</v>
          </cell>
          <cell r="C1975">
            <v>14997072149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  <cell r="M1975">
            <v>0</v>
          </cell>
          <cell r="N1975">
            <v>0</v>
          </cell>
          <cell r="O1975">
            <v>15496985021.120001</v>
          </cell>
          <cell r="Q1975">
            <v>381555</v>
          </cell>
          <cell r="R1975">
            <v>14997072149</v>
          </cell>
          <cell r="S1975">
            <v>15496985021.120001</v>
          </cell>
          <cell r="T1975">
            <v>499912872.12000084</v>
          </cell>
        </row>
        <row r="1976">
          <cell r="A1976">
            <v>381560</v>
          </cell>
          <cell r="B1976" t="str">
            <v>DIFERENCIAS ENTRE LOS ESTADOS FINANCIEROS CONSOLIDADOS Y SEPARADOS</v>
          </cell>
          <cell r="C1976">
            <v>205671691083.89001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  <cell r="O1976">
            <v>205671691083.89001</v>
          </cell>
          <cell r="Q1976">
            <v>381560</v>
          </cell>
          <cell r="R1976">
            <v>205671691083.89001</v>
          </cell>
          <cell r="S1976">
            <v>205671691083.89001</v>
          </cell>
          <cell r="T1976">
            <v>0</v>
          </cell>
        </row>
        <row r="1977">
          <cell r="A1977">
            <v>381565</v>
          </cell>
          <cell r="B1977" t="str">
            <v>GANANCIAS O PÉRDIDAS PARTICIPACIONES CONTROLODORAS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  <cell r="M1977">
            <v>0</v>
          </cell>
          <cell r="N1977">
            <v>0</v>
          </cell>
          <cell r="O1977">
            <v>0</v>
          </cell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A1978">
            <v>381595</v>
          </cell>
          <cell r="B1978" t="str">
            <v>OTROS AL PATRIMONIO NETO</v>
          </cell>
          <cell r="C1978">
            <v>61288361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  <cell r="M1978">
            <v>0</v>
          </cell>
          <cell r="N1978">
            <v>0</v>
          </cell>
          <cell r="O1978">
            <v>-25654248527.119999</v>
          </cell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A1979">
            <v>382000</v>
          </cell>
          <cell r="B1979" t="str">
            <v>SUPERÁVIT POR EL MÉTODO DE PARTICIPACIÓN PATRIMONIAL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  <cell r="M1979">
            <v>0</v>
          </cell>
          <cell r="N1979">
            <v>0</v>
          </cell>
          <cell r="O1979">
            <v>0</v>
          </cell>
          <cell r="Q1979">
            <v>382000</v>
          </cell>
          <cell r="R1979">
            <v>0</v>
          </cell>
          <cell r="S1979">
            <v>0</v>
          </cell>
          <cell r="T1979">
            <v>0</v>
          </cell>
        </row>
        <row r="1980">
          <cell r="A1980">
            <v>382500</v>
          </cell>
          <cell r="B1980" t="str">
            <v>ARTICULO 6 LEY 4/80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  <cell r="M1980">
            <v>0</v>
          </cell>
          <cell r="N1980">
            <v>0</v>
          </cell>
          <cell r="O1980">
            <v>0</v>
          </cell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A1981">
            <v>382505</v>
          </cell>
          <cell r="B1981" t="str">
            <v>ACCIONES FORZOSAS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  <cell r="M1981">
            <v>0</v>
          </cell>
          <cell r="N1981">
            <v>0</v>
          </cell>
          <cell r="O1981">
            <v>0</v>
          </cell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A1982">
            <v>382510</v>
          </cell>
          <cell r="B1982" t="str">
            <v>DIVIDENDOS DE ACCIONES FORZOSAS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  <cell r="M1982">
            <v>0</v>
          </cell>
          <cell r="N1982">
            <v>0</v>
          </cell>
          <cell r="O1982">
            <v>0</v>
          </cell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A1983">
            <v>383000</v>
          </cell>
          <cell r="B1983" t="str">
            <v>LIQUIDACIÓN CUENTA ESPECIAL DE CAMBIOS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  <cell r="M1983">
            <v>0</v>
          </cell>
          <cell r="N1983">
            <v>0</v>
          </cell>
          <cell r="O1983">
            <v>0</v>
          </cell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A1984">
            <v>383500</v>
          </cell>
          <cell r="B1984" t="str">
            <v>AJUSTE EN CAMBIOS RESERVAS INTERNACIONALES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  <cell r="M1984">
            <v>0</v>
          </cell>
          <cell r="N1984">
            <v>0</v>
          </cell>
          <cell r="O1984">
            <v>0</v>
          </cell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A1985">
            <v>383505</v>
          </cell>
          <cell r="B1985" t="str">
            <v>RESERVAS INTERNACIONALES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  <cell r="M1985">
            <v>0</v>
          </cell>
          <cell r="N1985">
            <v>0</v>
          </cell>
          <cell r="O1985">
            <v>0</v>
          </cell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A1986">
            <v>384000</v>
          </cell>
          <cell r="B1986" t="str">
            <v>INVERSION NETA EN ACTIVOS PARA LA ACTIVIDAD CULTURAL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  <cell r="M1986">
            <v>0</v>
          </cell>
          <cell r="N1986">
            <v>0</v>
          </cell>
          <cell r="O1986">
            <v>0</v>
          </cell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A1987">
            <v>390000</v>
          </cell>
          <cell r="B1987" t="str">
            <v xml:space="preserve">GANANCIAS O PÉRDIDAS   </v>
          </cell>
          <cell r="C1987">
            <v>-32040991468.299999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  <cell r="M1987">
            <v>0</v>
          </cell>
          <cell r="N1987">
            <v>0</v>
          </cell>
          <cell r="O1987">
            <v>60441909291.620003</v>
          </cell>
          <cell r="Q1987">
            <v>390000</v>
          </cell>
          <cell r="R1987">
            <v>-32040991468.299999</v>
          </cell>
          <cell r="S1987">
            <v>60441909291.620003</v>
          </cell>
          <cell r="T1987">
            <v>60441909291.620003</v>
          </cell>
        </row>
        <row r="1988">
          <cell r="A1988">
            <v>390500</v>
          </cell>
          <cell r="B1988" t="str">
            <v>GANANCIAS ACUMULADAS EJERCICIOS ANTERIORES</v>
          </cell>
          <cell r="C1988">
            <v>9932318841.0900002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  <cell r="M1988">
            <v>0</v>
          </cell>
          <cell r="N1988">
            <v>0</v>
          </cell>
          <cell r="O1988">
            <v>10253228793.48</v>
          </cell>
          <cell r="Q1988">
            <v>390500</v>
          </cell>
          <cell r="R1988">
            <v>9932318841.0900002</v>
          </cell>
          <cell r="S1988">
            <v>10253228793.48</v>
          </cell>
          <cell r="T1988">
            <v>10253228793.48</v>
          </cell>
        </row>
        <row r="1989">
          <cell r="A1989">
            <v>391000</v>
          </cell>
          <cell r="B1989" t="str">
            <v>PÉRDIDAS ACUMULADAS EJERCICIOS ANTERIORES</v>
          </cell>
          <cell r="C1989">
            <v>436850413.69999999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  <cell r="O1989">
            <v>55092231990.900002</v>
          </cell>
          <cell r="Q1989">
            <v>391000</v>
          </cell>
          <cell r="R1989">
            <v>436850413.69999999</v>
          </cell>
          <cell r="S1989">
            <v>55092231990.900002</v>
          </cell>
          <cell r="T1989">
            <v>55092231990.900002</v>
          </cell>
        </row>
        <row r="1990">
          <cell r="A1990">
            <v>391500</v>
          </cell>
          <cell r="B1990" t="str">
            <v>GANANCIA DEL EJERCICIO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105280912489.03999</v>
          </cell>
          <cell r="Q1990">
            <v>391500</v>
          </cell>
          <cell r="R1990">
            <v>0</v>
          </cell>
          <cell r="S1990">
            <v>105280912489.03999</v>
          </cell>
          <cell r="T1990">
            <v>105280912489.03999</v>
          </cell>
        </row>
        <row r="1991">
          <cell r="A1991">
            <v>392000</v>
          </cell>
          <cell r="B1991" t="str">
            <v>PÉRDIDA DEL EJERCICIO</v>
          </cell>
          <cell r="C1991">
            <v>-41536459895.690002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  <cell r="M1991">
            <v>0</v>
          </cell>
          <cell r="N1991">
            <v>0</v>
          </cell>
          <cell r="O1991">
            <v>0</v>
          </cell>
          <cell r="Q1991">
            <v>392000</v>
          </cell>
          <cell r="R1991">
            <v>-41536459895.690002</v>
          </cell>
          <cell r="S1991">
            <v>0</v>
          </cell>
          <cell r="T1991">
            <v>0</v>
          </cell>
        </row>
        <row r="1992">
          <cell r="A1992">
            <v>392500</v>
          </cell>
          <cell r="B1992" t="str">
            <v>GANANCIA O PÉRDIDA PARTICIPACIONES NO CONTROLADORAS</v>
          </cell>
          <cell r="C1992">
            <v>0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  <cell r="M1992">
            <v>0</v>
          </cell>
          <cell r="N1992">
            <v>0</v>
          </cell>
          <cell r="O1992">
            <v>0</v>
          </cell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A1993">
            <v>393000</v>
          </cell>
          <cell r="B1993" t="str">
            <v>RESULTADOS ACUMULADOS PROCESO DE CONVERGENCIA A NIIFS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  <cell r="M1993">
            <v>0</v>
          </cell>
          <cell r="N1993">
            <v>0</v>
          </cell>
          <cell r="O1993">
            <v>0</v>
          </cell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A1994">
            <v>393005</v>
          </cell>
          <cell r="B1994" t="str">
            <v>GANANCIA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M1994">
            <v>0</v>
          </cell>
          <cell r="N1994">
            <v>0</v>
          </cell>
          <cell r="O1994">
            <v>0</v>
          </cell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A1995">
            <v>393010</v>
          </cell>
          <cell r="B1995" t="str">
            <v>PÉRDIDA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  <cell r="M1995">
            <v>0</v>
          </cell>
          <cell r="N1995">
            <v>0</v>
          </cell>
          <cell r="O1995">
            <v>0</v>
          </cell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A1996">
            <v>400000</v>
          </cell>
          <cell r="B1996" t="str">
            <v>INGRESOS DE OPERACIONES</v>
          </cell>
          <cell r="C1996">
            <v>2546464995826.52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  <cell r="M1996">
            <v>0</v>
          </cell>
          <cell r="N1996">
            <v>0</v>
          </cell>
          <cell r="O1996">
            <v>2556973661523.25</v>
          </cell>
          <cell r="Q1996">
            <v>400000</v>
          </cell>
          <cell r="R1996">
            <v>2546464995826.52</v>
          </cell>
          <cell r="S1996">
            <v>2556973661523.25</v>
          </cell>
          <cell r="T1996">
            <v>2556973661523.25</v>
          </cell>
        </row>
        <row r="1997">
          <cell r="A1997">
            <v>410000</v>
          </cell>
          <cell r="B1997" t="str">
            <v>INGRESOS DE OPERACIONES ORDINARIAS GENERALES</v>
          </cell>
          <cell r="C1997">
            <v>2546464995826.52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  <cell r="O1997">
            <v>2556973661523.25</v>
          </cell>
          <cell r="Q1997">
            <v>410000</v>
          </cell>
          <cell r="R1997">
            <v>2546464995826.52</v>
          </cell>
          <cell r="S1997">
            <v>2556973661523.25</v>
          </cell>
          <cell r="T1997">
            <v>2556973661523.25</v>
          </cell>
        </row>
        <row r="1998">
          <cell r="A1998">
            <v>410100</v>
          </cell>
          <cell r="B1998" t="str">
            <v>INDUSTRIAL Y DE SERVICIOS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  <cell r="M1998">
            <v>0</v>
          </cell>
          <cell r="N1998">
            <v>0</v>
          </cell>
          <cell r="O1998">
            <v>0</v>
          </cell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A1999">
            <v>410105</v>
          </cell>
          <cell r="B1999" t="str">
            <v>CONSTRUCCIONES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  <cell r="M1999">
            <v>0</v>
          </cell>
          <cell r="N1999">
            <v>0</v>
          </cell>
          <cell r="O1999">
            <v>0</v>
          </cell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A2000">
            <v>410110</v>
          </cell>
          <cell r="B2000" t="str">
            <v xml:space="preserve">AGRICULTURA, GANADERÍA, CAZA Y SILVICULTURA 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  <cell r="M2000">
            <v>0</v>
          </cell>
          <cell r="N2000">
            <v>0</v>
          </cell>
          <cell r="O2000">
            <v>0</v>
          </cell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A2001">
            <v>410115</v>
          </cell>
          <cell r="B2001" t="str">
            <v xml:space="preserve">PESCA 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  <cell r="O2001">
            <v>0</v>
          </cell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A2002">
            <v>410120</v>
          </cell>
          <cell r="B2002" t="str">
            <v>MINAS Y MINERALES (CANTERAS)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0</v>
          </cell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A2003">
            <v>410125</v>
          </cell>
          <cell r="B2003" t="str">
            <v>ALIMENTICIOS, BEBIDAS Y ALCOHOLES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0</v>
          </cell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A2004">
            <v>410130</v>
          </cell>
          <cell r="B2004" t="str">
            <v xml:space="preserve">INDUSTRIAS MANUFACTURERAS 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>
            <v>0</v>
          </cell>
          <cell r="O2004">
            <v>0</v>
          </cell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A2005">
            <v>410135</v>
          </cell>
          <cell r="B2005" t="str">
            <v xml:space="preserve">SUMINISTRO DE ELECTRICIDAD, GAS Y AGUA 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0</v>
          </cell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A2006">
            <v>410140</v>
          </cell>
          <cell r="B2006" t="str">
            <v xml:space="preserve">COMERCIO AL POR MAYOR Y AL POR MENOR 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>
            <v>0</v>
          </cell>
          <cell r="O2006">
            <v>0</v>
          </cell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A2007">
            <v>410150</v>
          </cell>
          <cell r="B2007" t="str">
            <v>SERVICIOS HOTELEROS Y DE PROMOCIÓN TURÍSTICA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>
            <v>0</v>
          </cell>
          <cell r="O2007">
            <v>0</v>
          </cell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A2008">
            <v>410152</v>
          </cell>
          <cell r="B2008" t="str">
            <v>SERVICIO DE TRANSPORTE Y ALMACENAMIENTO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0</v>
          </cell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A2009">
            <v>410154</v>
          </cell>
          <cell r="B2009" t="str">
            <v>SERVICIO DE COMUNICACIONES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  <cell r="M2009">
            <v>0</v>
          </cell>
          <cell r="N2009">
            <v>0</v>
          </cell>
          <cell r="O2009">
            <v>0</v>
          </cell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A2010">
            <v>410156</v>
          </cell>
          <cell r="B2010" t="str">
            <v>SERVICIO DE TELECOMUNICACIONES</v>
          </cell>
          <cell r="C2010">
            <v>0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  <cell r="M2010">
            <v>0</v>
          </cell>
          <cell r="N2010">
            <v>0</v>
          </cell>
          <cell r="O2010">
            <v>0</v>
          </cell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A2011">
            <v>410160</v>
          </cell>
          <cell r="B2011" t="str">
            <v xml:space="preserve">ACTIVIDADES INMOBILIARIAS, EMPRESARIALES Y DE ALQUILER 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  <cell r="N2011">
            <v>0</v>
          </cell>
          <cell r="O2011">
            <v>0</v>
          </cell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A2012">
            <v>410165</v>
          </cell>
          <cell r="B2012" t="str">
            <v>SERVICIOS EDUCATIVOS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>
            <v>0</v>
          </cell>
          <cell r="O2012">
            <v>0</v>
          </cell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A2013">
            <v>410170</v>
          </cell>
          <cell r="B2013" t="str">
            <v xml:space="preserve">SERVICIOS SOCIALES Y DE SALUD 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  <cell r="M2013">
            <v>0</v>
          </cell>
          <cell r="N2013">
            <v>0</v>
          </cell>
          <cell r="O2013">
            <v>0</v>
          </cell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A2014">
            <v>410175</v>
          </cell>
          <cell r="B2014" t="str">
            <v xml:space="preserve">OTRAS ACTIVIDADES DE SERVICIOS COMUNITARIOS, SOCIALES Y PERSONALES 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  <cell r="M2014">
            <v>0</v>
          </cell>
          <cell r="N2014">
            <v>0</v>
          </cell>
          <cell r="O2014">
            <v>0</v>
          </cell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A2015">
            <v>410180</v>
          </cell>
          <cell r="B2015" t="str">
            <v>SERVICIOS INFORMÁTICOS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0</v>
          </cell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A2016">
            <v>410185</v>
          </cell>
          <cell r="B2016" t="str">
            <v xml:space="preserve">PARTICIPACIONES EN CONCESIONES 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  <cell r="M2016">
            <v>0</v>
          </cell>
          <cell r="N2016">
            <v>0</v>
          </cell>
          <cell r="O2016">
            <v>0</v>
          </cell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A2017">
            <v>410190</v>
          </cell>
          <cell r="B2017" t="str">
            <v>ARRENDAMIENTOS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  <cell r="O2017">
            <v>0</v>
          </cell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A2018">
            <v>410195</v>
          </cell>
          <cell r="B2018" t="str">
            <v>OTROS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>
            <v>0</v>
          </cell>
          <cell r="O2018">
            <v>0</v>
          </cell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A2019">
            <v>410200</v>
          </cell>
          <cell r="B2019" t="str">
            <v>INGRESOS FINANCIEROS CARTERA</v>
          </cell>
          <cell r="C2019">
            <v>323204571252.48999</v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>
            <v>0</v>
          </cell>
          <cell r="O2019">
            <v>465610732797.45001</v>
          </cell>
          <cell r="Q2019">
            <v>410200</v>
          </cell>
          <cell r="R2019">
            <v>323204571252.48999</v>
          </cell>
          <cell r="S2019">
            <v>465610732797.45001</v>
          </cell>
          <cell r="T2019">
            <v>465610732797.45001</v>
          </cell>
        </row>
        <row r="2020">
          <cell r="A2020">
            <v>410202</v>
          </cell>
          <cell r="B2020" t="str">
            <v>CRÉDITOS COMERCIALES</v>
          </cell>
          <cell r="C2020">
            <v>266478636298.19</v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  <cell r="O2020">
            <v>444370380885.66998</v>
          </cell>
          <cell r="Q2020">
            <v>410202</v>
          </cell>
          <cell r="R2020">
            <v>266478636298.19</v>
          </cell>
          <cell r="S2020">
            <v>444370380885.66998</v>
          </cell>
          <cell r="T2020">
            <v>444370380885.66998</v>
          </cell>
        </row>
        <row r="2021">
          <cell r="A2021">
            <v>410204</v>
          </cell>
          <cell r="B2021" t="str">
            <v>CRÉDITOS DE CONSUMO</v>
          </cell>
          <cell r="C2021">
            <v>168114680.36000001</v>
          </cell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  <cell r="N2021">
            <v>0</v>
          </cell>
          <cell r="O2021">
            <v>137348550.50999999</v>
          </cell>
          <cell r="Q2021">
            <v>410204</v>
          </cell>
          <cell r="R2021">
            <v>168114680.36000001</v>
          </cell>
          <cell r="S2021">
            <v>137348550.50999999</v>
          </cell>
          <cell r="T2021">
            <v>137348550.50999999</v>
          </cell>
        </row>
        <row r="2022">
          <cell r="A2022">
            <v>410206</v>
          </cell>
          <cell r="B2022" t="str">
            <v>CARTERA DE TARJETAS DE CRÉDITO COMERCIAL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  <cell r="M2022">
            <v>0</v>
          </cell>
          <cell r="N2022">
            <v>0</v>
          </cell>
          <cell r="O2022">
            <v>0</v>
          </cell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A2023">
            <v>410208</v>
          </cell>
          <cell r="B2023" t="str">
            <v>SOBREGIROS CRÉDITOS COMERCIALES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  <cell r="N2023">
            <v>0</v>
          </cell>
          <cell r="O2023">
            <v>0</v>
          </cell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A2024">
            <v>410210</v>
          </cell>
          <cell r="B2024" t="str">
            <v>CRÉDITOS DE VIVIENDA Y LEASING HABITACIONAL</v>
          </cell>
          <cell r="C2024">
            <v>633861649.97000003</v>
          </cell>
          <cell r="D2024">
            <v>0</v>
          </cell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  <cell r="O2024">
            <v>743258381.80999994</v>
          </cell>
          <cell r="Q2024">
            <v>410210</v>
          </cell>
          <cell r="R2024">
            <v>633861649.97000003</v>
          </cell>
          <cell r="S2024">
            <v>743258381.80999994</v>
          </cell>
          <cell r="T2024">
            <v>743258381.80999994</v>
          </cell>
        </row>
        <row r="2025">
          <cell r="A2025">
            <v>410212</v>
          </cell>
          <cell r="B2025" t="str">
            <v>MICROCRÉDITOS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  <cell r="N2025">
            <v>0</v>
          </cell>
          <cell r="O2025">
            <v>0</v>
          </cell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A2026">
            <v>410214</v>
          </cell>
          <cell r="B2026" t="str">
            <v>CARTERA DE TARJETAS DE CRÉDITO CONSUMO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  <cell r="N2026">
            <v>0</v>
          </cell>
          <cell r="O2026">
            <v>0</v>
          </cell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A2027">
            <v>410216</v>
          </cell>
          <cell r="B2027" t="str">
            <v>SOBREGIROS  CRÉDITOS CONSUMO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M2027">
            <v>0</v>
          </cell>
          <cell r="N2027">
            <v>0</v>
          </cell>
          <cell r="O2027">
            <v>0</v>
          </cell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A2028">
            <v>410218</v>
          </cell>
          <cell r="B2028" t="str">
            <v>OPERACIONES FACTORING</v>
          </cell>
          <cell r="C2028">
            <v>88113998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  <cell r="N2028">
            <v>0</v>
          </cell>
          <cell r="O2028">
            <v>32474108</v>
          </cell>
          <cell r="Q2028">
            <v>410218</v>
          </cell>
          <cell r="R2028">
            <v>88113998</v>
          </cell>
          <cell r="S2028">
            <v>32474108</v>
          </cell>
          <cell r="T2028">
            <v>32474108</v>
          </cell>
        </row>
        <row r="2029">
          <cell r="A2029">
            <v>410220</v>
          </cell>
          <cell r="B2029" t="str">
            <v>CONCEPTOS REPUTADOS INTERESES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  <cell r="N2029">
            <v>0</v>
          </cell>
          <cell r="O2029">
            <v>0</v>
          </cell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A2030">
            <v>410222</v>
          </cell>
          <cell r="B2030" t="str">
            <v>OPERACIONES DE DESCUENTO DE CARTERA COMERCIAL</v>
          </cell>
          <cell r="C2030">
            <v>3783254586.5</v>
          </cell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M2030">
            <v>0</v>
          </cell>
          <cell r="N2030">
            <v>0</v>
          </cell>
          <cell r="O2030">
            <v>5769259491.9399996</v>
          </cell>
          <cell r="Q2030">
            <v>410222</v>
          </cell>
          <cell r="R2030">
            <v>3783254586.5</v>
          </cell>
          <cell r="S2030">
            <v>5769259491.9399996</v>
          </cell>
          <cell r="T2030">
            <v>5769259491.9399996</v>
          </cell>
        </row>
        <row r="2031">
          <cell r="A2031">
            <v>410224</v>
          </cell>
          <cell r="B2031" t="str">
            <v>OPERACIONES DE DESCUENTO DE CARTERA DE CONSUMO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  <cell r="M2031">
            <v>0</v>
          </cell>
          <cell r="N2031">
            <v>0</v>
          </cell>
          <cell r="O2031">
            <v>0</v>
          </cell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A2032">
            <v>410228</v>
          </cell>
          <cell r="B2032" t="str">
            <v>OPERACIONES DE DESCUENTO DE CARTERA DE MICROCRÉDITO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A2033">
            <v>410230</v>
          </cell>
          <cell r="B2033" t="str">
            <v>OPERACIONES DE REDESCUENTO DE CARTERA CONSUMO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  <cell r="M2033">
            <v>0</v>
          </cell>
          <cell r="N2033">
            <v>0</v>
          </cell>
          <cell r="O2033">
            <v>0</v>
          </cell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A2034">
            <v>410232</v>
          </cell>
          <cell r="B2034" t="str">
            <v>OPERACIONES DE REDESCUENTO DE CARTERA DE VIVIENDA Y LEASING HABITACIONAL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  <cell r="M2034">
            <v>0</v>
          </cell>
          <cell r="N2034">
            <v>0</v>
          </cell>
          <cell r="O2034">
            <v>0</v>
          </cell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A2035">
            <v>410234</v>
          </cell>
          <cell r="B2035" t="str">
            <v>OPERACIONES DE REDESCUENTO DE CARTERA COMERCIAL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  <cell r="M2035">
            <v>0</v>
          </cell>
          <cell r="N2035">
            <v>0</v>
          </cell>
          <cell r="O2035">
            <v>0</v>
          </cell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A2036">
            <v>410236</v>
          </cell>
          <cell r="B2036" t="str">
            <v>OPERACIONES DE REDESCUENTO DE CARTERA DE MICROCRÉDITO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  <cell r="M2036">
            <v>0</v>
          </cell>
          <cell r="N2036">
            <v>0</v>
          </cell>
          <cell r="O2036">
            <v>0</v>
          </cell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A2037">
            <v>410238</v>
          </cell>
          <cell r="B2037" t="str">
            <v>MORATORIOS CARTERA DE CONSUMO</v>
          </cell>
          <cell r="C2037">
            <v>559080551.15999997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  <cell r="M2037">
            <v>0</v>
          </cell>
          <cell r="N2037">
            <v>0</v>
          </cell>
          <cell r="O2037">
            <v>460949.73</v>
          </cell>
          <cell r="Q2037">
            <v>410238</v>
          </cell>
          <cell r="R2037">
            <v>559080551.15999997</v>
          </cell>
          <cell r="S2037">
            <v>460949.73</v>
          </cell>
          <cell r="T2037">
            <v>460949.73</v>
          </cell>
        </row>
        <row r="2038">
          <cell r="A2038">
            <v>410240</v>
          </cell>
          <cell r="B2038" t="str">
            <v>MORATORIOS CARTERA DE VIVIENDA Y LEASING HABITACIONAL</v>
          </cell>
          <cell r="C2038">
            <v>291699.48</v>
          </cell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  <cell r="M2038">
            <v>0</v>
          </cell>
          <cell r="N2038">
            <v>0</v>
          </cell>
          <cell r="O2038">
            <v>1052104.99</v>
          </cell>
          <cell r="Q2038">
            <v>410240</v>
          </cell>
          <cell r="R2038">
            <v>291699.48</v>
          </cell>
          <cell r="S2038">
            <v>1052104.99</v>
          </cell>
          <cell r="T2038">
            <v>1052104.99</v>
          </cell>
        </row>
        <row r="2039">
          <cell r="A2039">
            <v>410242</v>
          </cell>
          <cell r="B2039" t="str">
            <v>MORATORIOS CARTERA COMERCIAL</v>
          </cell>
          <cell r="C2039">
            <v>36781701.049999997</v>
          </cell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  <cell r="M2039">
            <v>0</v>
          </cell>
          <cell r="N2039">
            <v>0</v>
          </cell>
          <cell r="O2039">
            <v>802481540.99000001</v>
          </cell>
          <cell r="Q2039">
            <v>410242</v>
          </cell>
          <cell r="R2039">
            <v>36781701.049999997</v>
          </cell>
          <cell r="S2039">
            <v>802481540.99000001</v>
          </cell>
          <cell r="T2039">
            <v>802481540.99000001</v>
          </cell>
        </row>
        <row r="2040">
          <cell r="A2040">
            <v>410244</v>
          </cell>
          <cell r="B2040" t="str">
            <v>MORATORIOS CARTERA DE MICROCRÉDITO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  <cell r="O2040">
            <v>0</v>
          </cell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A2041">
            <v>410246</v>
          </cell>
          <cell r="B2041" t="str">
            <v>LINEAS DE CREDITO EXTERNAS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  <cell r="O2041">
            <v>0</v>
          </cell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A2042">
            <v>410248</v>
          </cell>
          <cell r="B2042" t="str">
            <v>DEUDA EXTERNA PRIVADA - RESOL. 33/84 Y 17/87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  <cell r="M2042">
            <v>0</v>
          </cell>
          <cell r="N2042">
            <v>0</v>
          </cell>
          <cell r="O2042">
            <v>0</v>
          </cell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A2043">
            <v>410250</v>
          </cell>
          <cell r="B2043" t="str">
            <v>CUPOS DE LIQUIDEZ SISTEMA FINANCIERO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  <cell r="M2043">
            <v>0</v>
          </cell>
          <cell r="N2043">
            <v>0</v>
          </cell>
          <cell r="O2043">
            <v>0</v>
          </cell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A2044">
            <v>410295</v>
          </cell>
          <cell r="B2044" t="str">
            <v>OTROS</v>
          </cell>
          <cell r="C2044">
            <v>51456436087.779999</v>
          </cell>
          <cell r="D2044">
            <v>0</v>
          </cell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  <cell r="N2044">
            <v>0</v>
          </cell>
          <cell r="O2044">
            <v>13754016783.809999</v>
          </cell>
          <cell r="Q2044">
            <v>410295</v>
          </cell>
          <cell r="R2044">
            <v>51456436087.779999</v>
          </cell>
          <cell r="S2044">
            <v>13754016783.809999</v>
          </cell>
          <cell r="T2044">
            <v>13754016783.809999</v>
          </cell>
        </row>
        <row r="2045">
          <cell r="A2045">
            <v>410300</v>
          </cell>
          <cell r="B2045" t="str">
            <v>INGRESOS FINANCIEROS OPERACIONES DEL MERCADO MONETARIO Y OTROS INTERESES</v>
          </cell>
          <cell r="C2045">
            <v>4540510315.3999996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  <cell r="M2045">
            <v>0</v>
          </cell>
          <cell r="N2045">
            <v>0</v>
          </cell>
          <cell r="O2045">
            <v>11803172177.5</v>
          </cell>
          <cell r="Q2045">
            <v>410300</v>
          </cell>
          <cell r="R2045">
            <v>4540510315.3999996</v>
          </cell>
          <cell r="S2045">
            <v>11803172177.5</v>
          </cell>
          <cell r="T2045">
            <v>11803172177.5</v>
          </cell>
        </row>
        <row r="2046">
          <cell r="A2046">
            <v>410305</v>
          </cell>
          <cell r="B2046" t="str">
            <v>DEPÓSITOS A LA VISTA</v>
          </cell>
          <cell r="C2046">
            <v>2712976607.6500001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  <cell r="N2046">
            <v>0</v>
          </cell>
          <cell r="O2046">
            <v>5594380087.0500002</v>
          </cell>
          <cell r="Q2046">
            <v>410305</v>
          </cell>
          <cell r="R2046">
            <v>2712976607.6500001</v>
          </cell>
          <cell r="S2046">
            <v>5594380087.0500002</v>
          </cell>
          <cell r="T2046">
            <v>5594380087.0500002</v>
          </cell>
        </row>
        <row r="2047">
          <cell r="A2047">
            <v>410310</v>
          </cell>
          <cell r="B2047" t="str">
            <v>FONDOS INTERBANCARIOS VENDIDOS ORDINARIOS</v>
          </cell>
          <cell r="C2047">
            <v>1461269020.78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  <cell r="N2047">
            <v>0</v>
          </cell>
          <cell r="O2047">
            <v>3273873469.29</v>
          </cell>
          <cell r="Q2047">
            <v>410310</v>
          </cell>
          <cell r="R2047">
            <v>1461269020.78</v>
          </cell>
          <cell r="S2047">
            <v>3273873469.29</v>
          </cell>
          <cell r="T2047">
            <v>3273873469.29</v>
          </cell>
        </row>
        <row r="2048">
          <cell r="A2048">
            <v>410315</v>
          </cell>
          <cell r="B2048" t="str">
            <v>TÍTULOS DE INVERSIÓN EN CIRCULACIÓN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  <cell r="M2048">
            <v>0</v>
          </cell>
          <cell r="N2048">
            <v>0</v>
          </cell>
          <cell r="O2048">
            <v>0</v>
          </cell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A2049">
            <v>410320</v>
          </cell>
          <cell r="B2049" t="str">
            <v>MORA EN TRASLADO DE CESANTÍAS AL FNA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  <cell r="M2049">
            <v>0</v>
          </cell>
          <cell r="N2049">
            <v>0</v>
          </cell>
          <cell r="O2049">
            <v>0</v>
          </cell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A2050">
            <v>410325</v>
          </cell>
          <cell r="B2050" t="str">
            <v>CRÉDITOS CON GARANTÍA HIPOTECARIA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  <cell r="M2050">
            <v>0</v>
          </cell>
          <cell r="N2050">
            <v>0</v>
          </cell>
          <cell r="O2050">
            <v>0</v>
          </cell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A2051">
            <v>410330</v>
          </cell>
          <cell r="B2051" t="str">
            <v>SOBRE TÍTULOS DE CAPITALIZACIÓN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M2051">
            <v>0</v>
          </cell>
          <cell r="N2051">
            <v>0</v>
          </cell>
          <cell r="O2051">
            <v>0</v>
          </cell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A2052">
            <v>410335</v>
          </cell>
          <cell r="B2052" t="str">
            <v>CRÉDITOS CON GARANTÍA PRENDARIA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  <cell r="N2052">
            <v>0</v>
          </cell>
          <cell r="O2052">
            <v>0</v>
          </cell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A2053">
            <v>410340</v>
          </cell>
          <cell r="B2053" t="str">
            <v>SOBRE PÓLIZAS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  <cell r="N2053">
            <v>0</v>
          </cell>
          <cell r="O2053">
            <v>0</v>
          </cell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A2054">
            <v>410345</v>
          </cell>
          <cell r="B2054" t="str">
            <v>MORATORIOS POR RECAUDO DE COTIZACIONES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  <cell r="N2054">
            <v>0</v>
          </cell>
          <cell r="O2054">
            <v>0</v>
          </cell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A2055">
            <v>410350</v>
          </cell>
          <cell r="B2055" t="str">
            <v>RENDIMIENTOS POR COMPROMISOS DE TRANSFERENCIA EN OPERACIONES REPO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0</v>
          </cell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A2056">
            <v>410355</v>
          </cell>
          <cell r="B2056" t="str">
            <v>RENDIMIENTOS POR COMPROMISOS DE TRANSFERENCIA EN OPERACIONES SIMULTÁNEAS</v>
          </cell>
          <cell r="C2056">
            <v>324681175.00999999</v>
          </cell>
          <cell r="D2056">
            <v>0</v>
          </cell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  <cell r="M2056">
            <v>0</v>
          </cell>
          <cell r="N2056">
            <v>0</v>
          </cell>
          <cell r="O2056">
            <v>996571002</v>
          </cell>
          <cell r="Q2056">
            <v>410355</v>
          </cell>
          <cell r="R2056">
            <v>324681175.00999999</v>
          </cell>
          <cell r="S2056">
            <v>996571002</v>
          </cell>
          <cell r="T2056">
            <v>996571002</v>
          </cell>
        </row>
        <row r="2057">
          <cell r="A2057">
            <v>410360</v>
          </cell>
          <cell r="B2057" t="str">
            <v>RENDIMIENTOS POR COMPROMISOS EN OPERACIONES DE TRANSFERENCIA TEMPORAL DE VALORES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M2057">
            <v>0</v>
          </cell>
          <cell r="N2057">
            <v>0</v>
          </cell>
          <cell r="O2057">
            <v>0</v>
          </cell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A2058">
            <v>410365</v>
          </cell>
          <cell r="B2058" t="str">
            <v>DIFERENCIAL DE TASAS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0</v>
          </cell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A2059">
            <v>410370</v>
          </cell>
          <cell r="B2059" t="str">
            <v>RENDIMIENTOS FINANCIEROS POR LA EJECUCIÓN DE PROYECTOS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  <cell r="M2059">
            <v>0</v>
          </cell>
          <cell r="N2059">
            <v>0</v>
          </cell>
          <cell r="O2059">
            <v>0</v>
          </cell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A2060">
            <v>410375</v>
          </cell>
          <cell r="B2060" t="str">
            <v>INTERESES GANADOS FOGAFIN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0</v>
          </cell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A2061">
            <v>410380</v>
          </cell>
          <cell r="B2061" t="str">
            <v>DEPÓSITOS DE CONTRACCIÓN MONETARIA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0</v>
          </cell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A2062">
            <v>410385</v>
          </cell>
          <cell r="B2062" t="str">
            <v>UTILIDAD POR PARTICIPACIÓN EN LA FORMACIÓN DEL IBR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  <cell r="M2062">
            <v>0</v>
          </cell>
          <cell r="N2062">
            <v>0</v>
          </cell>
          <cell r="O2062">
            <v>0</v>
          </cell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A2063">
            <v>410390</v>
          </cell>
          <cell r="B2063" t="str">
            <v>OTROS CONCEPTOS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0</v>
          </cell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A2064">
            <v>410395</v>
          </cell>
          <cell r="B2064" t="str">
            <v>OTROS INTERESES</v>
          </cell>
          <cell r="C2064">
            <v>41583511.960000001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1938347619.1600001</v>
          </cell>
          <cell r="Q2064">
            <v>410395</v>
          </cell>
          <cell r="R2064">
            <v>41583511.960000001</v>
          </cell>
          <cell r="S2064">
            <v>1938347619.1600001</v>
          </cell>
          <cell r="T2064">
            <v>1938347619.1600001</v>
          </cell>
        </row>
        <row r="2065">
          <cell r="A2065">
            <v>410400</v>
          </cell>
          <cell r="B2065" t="str">
            <v>INGRESOS FINANCIEROS INVERSIONES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0</v>
          </cell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A2066">
            <v>410405</v>
          </cell>
          <cell r="B2066" t="str">
            <v>RENDIMIENTOS PRODUCTOS AGROPECUARIAS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0</v>
          </cell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A2067">
            <v>410410</v>
          </cell>
          <cell r="B2067" t="str">
            <v>RENDIMIENTOS PRODUCTOS AGROINDUSTRIALES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A2068">
            <v>410415</v>
          </cell>
          <cell r="B2068" t="str">
            <v>RENDIMIENTOS INSUMOS AGROPECUARIOS Y AGROINDUSTRIALES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0</v>
          </cell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A2069">
            <v>410420</v>
          </cell>
          <cell r="B2069" t="str">
            <v xml:space="preserve">RENDIMIENTOS SERVICIOS AGROPECUARIOS Y AGROINDUSTRIALES 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  <cell r="M2069">
            <v>0</v>
          </cell>
          <cell r="N2069">
            <v>0</v>
          </cell>
          <cell r="O2069">
            <v>0</v>
          </cell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A2070">
            <v>410425</v>
          </cell>
          <cell r="B2070" t="str">
            <v>RENDIMIENTOS DOCUMENTOS SOBRE PRODUCTOS AGROPECUARIOS Y AGROINDUSTRIALES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  <cell r="M2070">
            <v>0</v>
          </cell>
          <cell r="N2070">
            <v>0</v>
          </cell>
          <cell r="O2070">
            <v>0</v>
          </cell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A2071">
            <v>410430</v>
          </cell>
          <cell r="B2071" t="str">
            <v>RENDIMIENTOS OTRAS ESPECIES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0</v>
          </cell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A2072">
            <v>410495</v>
          </cell>
          <cell r="B2072" t="str">
            <v>RENDIMIENTOS OTROS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  <cell r="M2072">
            <v>0</v>
          </cell>
          <cell r="N2072">
            <v>0</v>
          </cell>
          <cell r="O2072">
            <v>0</v>
          </cell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A2073">
            <v>410500</v>
          </cell>
          <cell r="B2073" t="str">
            <v>OTROS INTERESES BANCO REPÚBLICA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  <cell r="M2073">
            <v>0</v>
          </cell>
          <cell r="N2073">
            <v>0</v>
          </cell>
          <cell r="O2073">
            <v>0</v>
          </cell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A2074">
            <v>410505</v>
          </cell>
          <cell r="B2074" t="str">
            <v>DEPÓSITOS EN ORO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  <cell r="M2074">
            <v>0</v>
          </cell>
          <cell r="N2074">
            <v>0</v>
          </cell>
          <cell r="O2074">
            <v>0</v>
          </cell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A2075">
            <v>410510</v>
          </cell>
          <cell r="B2075" t="str">
            <v>CONVENIOS INTERNACIONALES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0</v>
          </cell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A2076">
            <v>410515</v>
          </cell>
          <cell r="B2076" t="str">
            <v>APORTES EN ORGANISMOS INTERNACIONALES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0</v>
          </cell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A2077">
            <v>410520</v>
          </cell>
          <cell r="B2077" t="str">
            <v>DEPÓSITOS DE PLATINO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  <cell r="M2077">
            <v>0</v>
          </cell>
          <cell r="N2077">
            <v>0</v>
          </cell>
          <cell r="O2077">
            <v>0</v>
          </cell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A2078">
            <v>410595</v>
          </cell>
          <cell r="B2078" t="str">
            <v>OTROS INTERESES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0</v>
          </cell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A2079">
            <v>410600</v>
          </cell>
          <cell r="B2079" t="str">
            <v>VALORACIÓN POR TRANSFERENCIA TEMPORAL DE  VALORES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0</v>
          </cell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A2080">
            <v>410605</v>
          </cell>
          <cell r="B2080" t="str">
            <v>EN TÍTULOS DE DEUDA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0</v>
          </cell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A2081">
            <v>410610</v>
          </cell>
          <cell r="B2081" t="str">
            <v>EN TÍTULOS PARTICIPATIVOS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0</v>
          </cell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A2082">
            <v>410700</v>
          </cell>
          <cell r="B2082" t="str">
            <v>POR VALORACIÓN DE INVERSIONES A VALOR RAZONABLE - INSTRUMENTOS DE DEUDA</v>
          </cell>
          <cell r="C2082">
            <v>53536773533.57</v>
          </cell>
          <cell r="D2082">
            <v>0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162959345713.25</v>
          </cell>
          <cell r="Q2082">
            <v>410700</v>
          </cell>
          <cell r="R2082">
            <v>53536773533.57</v>
          </cell>
          <cell r="S2082">
            <v>162959345713.25</v>
          </cell>
          <cell r="T2082">
            <v>162959345713.25</v>
          </cell>
        </row>
        <row r="2083">
          <cell r="A2083">
            <v>410705</v>
          </cell>
          <cell r="B2083" t="str">
            <v>POR AUMENTO EN EL VALOR RAZONABLE</v>
          </cell>
          <cell r="C2083">
            <v>53536773533.57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162959345713.25</v>
          </cell>
          <cell r="Q2083">
            <v>410705</v>
          </cell>
          <cell r="R2083">
            <v>53536773533.57</v>
          </cell>
          <cell r="S2083">
            <v>162959345713.25</v>
          </cell>
          <cell r="T2083">
            <v>162959345713.25</v>
          </cell>
        </row>
        <row r="2084">
          <cell r="A2084">
            <v>410800</v>
          </cell>
          <cell r="B2084" t="str">
            <v>POR VALORACIÓN DE INVERSIONES A VALOR RAZONABLE - INSTRUMENTOS DE PATRIMONIO</v>
          </cell>
          <cell r="C2084">
            <v>981822522.57000005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2501996119.6100001</v>
          </cell>
          <cell r="Q2084">
            <v>410800</v>
          </cell>
          <cell r="R2084">
            <v>981822522.57000005</v>
          </cell>
          <cell r="S2084">
            <v>2501996119.6100001</v>
          </cell>
          <cell r="T2084">
            <v>2501996119.6100001</v>
          </cell>
        </row>
        <row r="2085">
          <cell r="A2085">
            <v>410805</v>
          </cell>
          <cell r="B2085" t="str">
            <v xml:space="preserve">POR INCREMENTO EN EL VALOR DE MERCADO </v>
          </cell>
          <cell r="C2085">
            <v>981822522.57000005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2501996119.6100001</v>
          </cell>
          <cell r="Q2085">
            <v>410805</v>
          </cell>
          <cell r="R2085">
            <v>981822522.57000005</v>
          </cell>
          <cell r="S2085">
            <v>2501996119.6100001</v>
          </cell>
          <cell r="T2085">
            <v>2501996119.6100001</v>
          </cell>
        </row>
        <row r="2086">
          <cell r="A2086">
            <v>410900</v>
          </cell>
          <cell r="B2086" t="str">
            <v>POR FINANCIACIÓN DE VALORES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A2087">
            <v>410905</v>
          </cell>
          <cell r="B2087" t="str">
            <v>INTERESES</v>
          </cell>
          <cell r="C2087">
            <v>0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  <cell r="M2087">
            <v>0</v>
          </cell>
          <cell r="N2087">
            <v>0</v>
          </cell>
          <cell r="O2087">
            <v>0</v>
          </cell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A2088">
            <v>411000</v>
          </cell>
          <cell r="B2088" t="str">
            <v>REAJUSTE DE LA UNIDAD DE VALOR REAL   UVR</v>
          </cell>
          <cell r="C2088">
            <v>0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0</v>
          </cell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A2089">
            <v>411005</v>
          </cell>
          <cell r="B2089" t="str">
            <v>DEPÓSITOS A LA VISTA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A2090">
            <v>411010</v>
          </cell>
          <cell r="B2090" t="str">
            <v>CARTERA DE CRÉDITOS</v>
          </cell>
          <cell r="C2090">
            <v>0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  <cell r="M2090">
            <v>0</v>
          </cell>
          <cell r="N2090">
            <v>0</v>
          </cell>
          <cell r="O2090">
            <v>0</v>
          </cell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A2091">
            <v>411015</v>
          </cell>
          <cell r="B2091" t="str">
            <v>OPERACIONES DE LEASING FINANCIERO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A2092">
            <v>411100</v>
          </cell>
          <cell r="B2092" t="str">
            <v>POR VALORACIÓN A COSTO AMORTIZADO DE INVERSIONES</v>
          </cell>
          <cell r="C2092">
            <v>131420426.15000001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221879669.58000001</v>
          </cell>
          <cell r="Q2092">
            <v>411100</v>
          </cell>
          <cell r="R2092">
            <v>131420426.15000001</v>
          </cell>
          <cell r="S2092">
            <v>221879669.58000001</v>
          </cell>
          <cell r="T2092">
            <v>221879669.58000001</v>
          </cell>
        </row>
        <row r="2093">
          <cell r="A2093">
            <v>411105</v>
          </cell>
          <cell r="B2093" t="str">
            <v>POR INCREMENTO EN EL VALOR PRESENTE</v>
          </cell>
          <cell r="C2093">
            <v>131420426.15000001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221879669.58000001</v>
          </cell>
          <cell r="Q2093">
            <v>411105</v>
          </cell>
          <cell r="R2093">
            <v>131420426.15000001</v>
          </cell>
          <cell r="S2093">
            <v>221879669.58000001</v>
          </cell>
          <cell r="T2093">
            <v>221879669.58000001</v>
          </cell>
        </row>
        <row r="2094">
          <cell r="A2094">
            <v>411200</v>
          </cell>
          <cell r="B2094" t="str">
            <v>POR VALORACIÓN DE CARRUSELES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0</v>
          </cell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A2095">
            <v>411205</v>
          </cell>
          <cell r="B2095" t="str">
            <v>POR COMPROMISOS DE COMPRA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0</v>
          </cell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A2096">
            <v>411210</v>
          </cell>
          <cell r="B2096" t="str">
            <v>POR COMPROMISOS DE VENTA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A2097">
            <v>411300</v>
          </cell>
          <cell r="B2097" t="str">
            <v>POR SERVICIOS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0</v>
          </cell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A2098">
            <v>411305</v>
          </cell>
          <cell r="B2098" t="str">
            <v>SERVICIOS DE BOLSA A COMISIONISTAS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0</v>
          </cell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A2099">
            <v>411310</v>
          </cell>
          <cell r="B2099" t="str">
            <v>SERVICIO DE LABORATORIO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0</v>
          </cell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A2100">
            <v>411315</v>
          </cell>
          <cell r="B2100" t="str">
            <v>SERVICIO DE SUPERVISIÓN Y ANÁLISIS DE CALIDAD DE PRODUCCIÓN ALMACENADA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0</v>
          </cell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A2101">
            <v>411320</v>
          </cell>
          <cell r="B2101" t="str">
            <v>SERVICIO DE CERTIFICACIÓN SOBRE PRECIOS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0</v>
          </cell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A2102">
            <v>411325</v>
          </cell>
          <cell r="B2102" t="str">
            <v>INSCRIPCIÓN DE TÍTULOS</v>
          </cell>
          <cell r="C2102">
            <v>0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0</v>
          </cell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A2103">
            <v>411330</v>
          </cell>
          <cell r="B2103" t="str">
            <v>CUSTODIA DE VALORES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A2104">
            <v>411335</v>
          </cell>
          <cell r="B2104" t="str">
            <v>OPERACIONES MARTILLO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0</v>
          </cell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A2105">
            <v>411340</v>
          </cell>
          <cell r="B2105" t="str">
            <v xml:space="preserve">SERVICIO DE TRANSFERENCIA DE VALORES O TÍTULOS </v>
          </cell>
          <cell r="C2105">
            <v>0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0</v>
          </cell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A2106">
            <v>411345</v>
          </cell>
          <cell r="B2106" t="str">
            <v>ADMINISTRACIÓN DE VALORES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0</v>
          </cell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A2107">
            <v>411350</v>
          </cell>
          <cell r="B2107" t="str">
            <v>TRANSACCIONES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0</v>
          </cell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A2108">
            <v>411355</v>
          </cell>
          <cell r="B2108" t="str">
            <v>CUOTA DE AFILIACIÓN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0</v>
          </cell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A2109">
            <v>411360</v>
          </cell>
          <cell r="B2109" t="str">
            <v>CUOTA DE SOSTENIMIENTO</v>
          </cell>
          <cell r="C2109">
            <v>0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A2110">
            <v>411365</v>
          </cell>
          <cell r="B2110" t="str">
            <v>PUBLICACIONES Y SUSCRIPCIÓN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  <cell r="N2110">
            <v>0</v>
          </cell>
          <cell r="O2110">
            <v>0</v>
          </cell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A2111">
            <v>411370</v>
          </cell>
          <cell r="B2111" t="str">
            <v>SEMINARIOS Y OTRAS CAPACITACIONES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  <cell r="M2111">
            <v>0</v>
          </cell>
          <cell r="N2111">
            <v>0</v>
          </cell>
          <cell r="O2111">
            <v>0</v>
          </cell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A2112">
            <v>411375</v>
          </cell>
          <cell r="B2112" t="str">
            <v>GRAVÁMENES, CERTIFICACIONES Y CONSTANCIAS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A2113">
            <v>411380</v>
          </cell>
          <cell r="B2113" t="str">
            <v xml:space="preserve">INCUMPLIMIENTO DE OPERACIONES 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  <cell r="M2113">
            <v>0</v>
          </cell>
          <cell r="N2113">
            <v>0</v>
          </cell>
          <cell r="O2113">
            <v>0</v>
          </cell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A2114">
            <v>411382</v>
          </cell>
          <cell r="B2114" t="str">
            <v>DE INFORMACIÓN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A2115">
            <v>411385</v>
          </cell>
          <cell r="B2115" t="str">
            <v>POR SERVICIOS DE COMPENSACIÓN Y LIQUIDACIÓN DE DIVISAS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  <cell r="M2115">
            <v>0</v>
          </cell>
          <cell r="N2115">
            <v>0</v>
          </cell>
          <cell r="O2115">
            <v>0</v>
          </cell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A2116">
            <v>411387</v>
          </cell>
          <cell r="B2116" t="str">
            <v>POR SERVICIOS DE NEGOCIACIÓN Y REGISTRO DE OPERACIONES SOBRE DIVISAS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  <cell r="M2116">
            <v>0</v>
          </cell>
          <cell r="N2116">
            <v>0</v>
          </cell>
          <cell r="O2116">
            <v>0</v>
          </cell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A2117">
            <v>411390</v>
          </cell>
          <cell r="B2117" t="str">
            <v>POR SERVICIOS DE COMPENSACIÓN Y LIQUIDACIÓN - CRCC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M2117">
            <v>0</v>
          </cell>
          <cell r="N2117">
            <v>0</v>
          </cell>
          <cell r="O2117">
            <v>0</v>
          </cell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A2118">
            <v>411392</v>
          </cell>
          <cell r="B2118" t="str">
            <v>POR SERVICIOS DE NEGOCIACIÓN Y REGISTRO DE OPERACIONES SOBRE VALORES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  <cell r="M2118">
            <v>0</v>
          </cell>
          <cell r="N2118">
            <v>0</v>
          </cell>
          <cell r="O2118">
            <v>0</v>
          </cell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A2119">
            <v>411395</v>
          </cell>
          <cell r="B2119" t="str">
            <v>OTROS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  <cell r="M2119">
            <v>0</v>
          </cell>
          <cell r="N2119">
            <v>0</v>
          </cell>
          <cell r="O2119">
            <v>0</v>
          </cell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A2120">
            <v>411400</v>
          </cell>
          <cell r="B2120" t="str">
            <v>FINANCIEROS - FONDOS DE GARANTÍAS - FONDOS MUTUOS DE INVERSIÓN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A2121">
            <v>411405</v>
          </cell>
          <cell r="B2121" t="str">
            <v>RENDIMIENTOS FINANCIEROS, COMPROMISOS DE REVENTA - REPOS - SIMULTÁNEAS Y CARRUSELES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  <cell r="M2121">
            <v>0</v>
          </cell>
          <cell r="N2121">
            <v>0</v>
          </cell>
          <cell r="O2121">
            <v>0</v>
          </cell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A2122">
            <v>411410</v>
          </cell>
          <cell r="B2122" t="str">
            <v>REAJUSTE MONETARIO - UVR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  <cell r="M2122">
            <v>0</v>
          </cell>
          <cell r="N2122">
            <v>0</v>
          </cell>
          <cell r="O2122">
            <v>0</v>
          </cell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A2123">
            <v>411415</v>
          </cell>
          <cell r="B2123" t="str">
            <v>DIVIDENDOS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  <cell r="N2123">
            <v>0</v>
          </cell>
          <cell r="O2123">
            <v>0</v>
          </cell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A2124">
            <v>411420</v>
          </cell>
          <cell r="B2124" t="str">
            <v>DIFERENCIA EN CAMBIO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A2125">
            <v>411495</v>
          </cell>
          <cell r="B2125" t="str">
            <v>OTROS RENDIMIENTOS FINANCIEROS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A2126">
            <v>411500</v>
          </cell>
          <cell r="B2126" t="str">
            <v>COMISIONES Y/O HONORARIOS</v>
          </cell>
          <cell r="C2126">
            <v>22493636919.549999</v>
          </cell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  <cell r="O2126">
            <v>21596104688.689999</v>
          </cell>
          <cell r="Q2126">
            <v>411500</v>
          </cell>
          <cell r="R2126">
            <v>22493636919.549999</v>
          </cell>
          <cell r="S2126">
            <v>21596104688.689999</v>
          </cell>
          <cell r="T2126">
            <v>21596104688.689999</v>
          </cell>
        </row>
        <row r="2127">
          <cell r="A2127">
            <v>411502</v>
          </cell>
          <cell r="B2127" t="str">
            <v>ACEPTACIONES (BANCARIAS)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  <cell r="O2127">
            <v>0</v>
          </cell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A2128">
            <v>411504</v>
          </cell>
          <cell r="B2128" t="str">
            <v>CARTAS DE CRÉDITO</v>
          </cell>
          <cell r="C2128">
            <v>597478242.98000002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  <cell r="M2128">
            <v>0</v>
          </cell>
          <cell r="N2128">
            <v>0</v>
          </cell>
          <cell r="O2128">
            <v>530952104.31</v>
          </cell>
          <cell r="Q2128">
            <v>411504</v>
          </cell>
          <cell r="R2128">
            <v>597478242.98000002</v>
          </cell>
          <cell r="S2128">
            <v>530952104.31</v>
          </cell>
          <cell r="T2128">
            <v>530952104.31</v>
          </cell>
        </row>
        <row r="2129">
          <cell r="A2129">
            <v>411506</v>
          </cell>
          <cell r="B2129" t="str">
            <v>AVALES</v>
          </cell>
          <cell r="C2129">
            <v>22740585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M2129">
            <v>0</v>
          </cell>
          <cell r="N2129">
            <v>0</v>
          </cell>
          <cell r="O2129">
            <v>121295060</v>
          </cell>
          <cell r="Q2129">
            <v>411506</v>
          </cell>
          <cell r="R2129">
            <v>22740585</v>
          </cell>
          <cell r="S2129">
            <v>121295060</v>
          </cell>
          <cell r="T2129">
            <v>121295060</v>
          </cell>
        </row>
        <row r="2130">
          <cell r="A2130">
            <v>411508</v>
          </cell>
          <cell r="B2130" t="str">
            <v>GARANTÍAS BANCARIAS</v>
          </cell>
          <cell r="C2130">
            <v>511276640.08999997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  <cell r="M2130">
            <v>0</v>
          </cell>
          <cell r="N2130">
            <v>0</v>
          </cell>
          <cell r="O2130">
            <v>270249051.38</v>
          </cell>
          <cell r="Q2130">
            <v>411508</v>
          </cell>
          <cell r="R2130">
            <v>511276640.08999997</v>
          </cell>
          <cell r="S2130">
            <v>270249051.38</v>
          </cell>
          <cell r="T2130">
            <v>270249051.38</v>
          </cell>
        </row>
        <row r="2131">
          <cell r="A2131">
            <v>411510</v>
          </cell>
          <cell r="B2131" t="str">
            <v>SERVICIOS BANCARIOS</v>
          </cell>
          <cell r="C2131">
            <v>98804356.079999998</v>
          </cell>
          <cell r="D2131">
            <v>0</v>
          </cell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  <cell r="M2131">
            <v>0</v>
          </cell>
          <cell r="N2131">
            <v>0</v>
          </cell>
          <cell r="O2131">
            <v>19721293.289999999</v>
          </cell>
          <cell r="Q2131">
            <v>411510</v>
          </cell>
          <cell r="R2131">
            <v>98804356.079999998</v>
          </cell>
          <cell r="S2131">
            <v>19721293.289999999</v>
          </cell>
          <cell r="T2131">
            <v>19721293.289999999</v>
          </cell>
        </row>
        <row r="2132">
          <cell r="A2132">
            <v>411512</v>
          </cell>
          <cell r="B2132" t="str">
            <v>NEGOCIOS FIDUCIARIOS (COMISIONES Y HONORARIOS)</v>
          </cell>
          <cell r="C2132">
            <v>14687785309.92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  <cell r="M2132">
            <v>0</v>
          </cell>
          <cell r="N2132">
            <v>0</v>
          </cell>
          <cell r="O2132">
            <v>14863750535.93</v>
          </cell>
          <cell r="Q2132">
            <v>411512</v>
          </cell>
          <cell r="R2132">
            <v>14687785309.92</v>
          </cell>
          <cell r="S2132">
            <v>14863750535.93</v>
          </cell>
          <cell r="T2132">
            <v>14863750535.93</v>
          </cell>
        </row>
        <row r="2133">
          <cell r="A2133">
            <v>411514</v>
          </cell>
          <cell r="B2133" t="str">
            <v>ESTABLECIMIENTOS AFILIADOS A TARJETAS DE CRÉDITO  Y DEBITO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  <cell r="M2133">
            <v>0</v>
          </cell>
          <cell r="N2133">
            <v>0</v>
          </cell>
          <cell r="O2133">
            <v>0</v>
          </cell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A2134">
            <v>411516</v>
          </cell>
          <cell r="B2134" t="str">
            <v>USO MEDIOS DE PAGO DIFERENTES DE EFECTIVO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  <cell r="O2134">
            <v>0</v>
          </cell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A2135">
            <v>411518</v>
          </cell>
          <cell r="B2135" t="str">
            <v>SERVICIO RED DE OFICINAS</v>
          </cell>
          <cell r="C2135">
            <v>0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  <cell r="O2135">
            <v>0</v>
          </cell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A2136">
            <v>411520</v>
          </cell>
          <cell r="B2136" t="str">
            <v>DE ADMINISTRACIÓN-FONDO DE CESANTÍA PORTAFOLIO DE CORTO PLAZO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  <cell r="M2136">
            <v>0</v>
          </cell>
          <cell r="N2136">
            <v>0</v>
          </cell>
          <cell r="O2136">
            <v>0</v>
          </cell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A2137">
            <v>411522</v>
          </cell>
          <cell r="B2137" t="str">
            <v>DE ADMINISTRACIÓN-FONDO DE CESANTÍA PORTAFOLIO DE LARGO PLAZO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  <cell r="M2137">
            <v>0</v>
          </cell>
          <cell r="N2137">
            <v>0</v>
          </cell>
          <cell r="O2137">
            <v>0</v>
          </cell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A2138">
            <v>411524</v>
          </cell>
          <cell r="B2138" t="str">
            <v>POR RETIROS PARCIALES-FONDO DE CESANTÍA PORTAFOLIO DE CORTO PLAZO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A2139">
            <v>411526</v>
          </cell>
          <cell r="B2139" t="str">
            <v>POR RETIROS PARCIALES-FONDO DE CESANTÍA PORTAFOLIO DE LARGO PLAZO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  <cell r="M2139">
            <v>0</v>
          </cell>
          <cell r="N2139">
            <v>0</v>
          </cell>
          <cell r="O2139">
            <v>0</v>
          </cell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A2140">
            <v>411528</v>
          </cell>
          <cell r="B2140" t="str">
            <v>DE ADMINISTRACIÓN FONDO DE PENSIONES OBLIGATORIAS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  <cell r="M2140">
            <v>0</v>
          </cell>
          <cell r="N2140">
            <v>0</v>
          </cell>
          <cell r="O2140">
            <v>0</v>
          </cell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A2141">
            <v>411530</v>
          </cell>
          <cell r="B2141" t="str">
            <v xml:space="preserve">DE ADMINISTRACIÓN PENSIONES POR RETIRO PROGRAMADO 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  <cell r="M2141">
            <v>0</v>
          </cell>
          <cell r="N2141">
            <v>0</v>
          </cell>
          <cell r="O2141">
            <v>0</v>
          </cell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A2142">
            <v>411532</v>
          </cell>
          <cell r="B2142" t="str">
            <v>DE ADMINISTRACIÓN RECURSOS AFILIADOS CESANTES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  <cell r="M2142">
            <v>0</v>
          </cell>
          <cell r="N2142">
            <v>0</v>
          </cell>
          <cell r="O2142">
            <v>0</v>
          </cell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A2143">
            <v>411534</v>
          </cell>
          <cell r="B2143" t="str">
            <v xml:space="preserve">POR TRASLADO DE AFILIADOS 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  <cell r="O2143">
            <v>0</v>
          </cell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A2144">
            <v>411536</v>
          </cell>
          <cell r="B2144" t="str">
            <v>ADMINISTRACIÓN APORTES VOLUNTARIOS  FONDOS DE PENSIONES OBLIGATORIAS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  <cell r="O2144">
            <v>0</v>
          </cell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A2145">
            <v>411538</v>
          </cell>
          <cell r="B2145" t="str">
            <v>DE ADMINISTRACIÓN FONDO DE PENSIONES VOLUNTARIAS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  <cell r="O2145">
            <v>0</v>
          </cell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A2146">
            <v>411540</v>
          </cell>
          <cell r="B2146" t="str">
            <v>DE ADMINISTRACIÓN PASIVOS PENSIONALES ENTIDADES TERRITORIALES Y SUS DESCENTRALIZADAS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  <cell r="O2146">
            <v>0</v>
          </cell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A2147">
            <v>411542</v>
          </cell>
          <cell r="B2147" t="str">
            <v>DE ADMINISTRACIÓN FONPET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  <cell r="O2147">
            <v>0</v>
          </cell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A2148">
            <v>411544</v>
          </cell>
          <cell r="B2148" t="str">
            <v>DE ADMINISTRACIÓN PASIVOS PENSIONALES POR REACTIVACIÓN ECONÓMICA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  <cell r="M2148">
            <v>0</v>
          </cell>
          <cell r="N2148">
            <v>0</v>
          </cell>
          <cell r="O2148">
            <v>0</v>
          </cell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A2149">
            <v>411546</v>
          </cell>
          <cell r="B2149" t="str">
            <v>DE SEGUROS PREVISIONALES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  <cell r="M2149">
            <v>0</v>
          </cell>
          <cell r="N2149">
            <v>0</v>
          </cell>
          <cell r="O2149">
            <v>0</v>
          </cell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A2150">
            <v>411548</v>
          </cell>
          <cell r="B2150" t="str">
            <v>POR GIROS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  <cell r="M2150">
            <v>0</v>
          </cell>
          <cell r="N2150">
            <v>0</v>
          </cell>
          <cell r="O2150">
            <v>0</v>
          </cell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A2151">
            <v>411550</v>
          </cell>
          <cell r="B2151" t="str">
            <v>DE ADMINISTRACIÓN DE RIESGOS LABORALES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  <cell r="M2151">
            <v>0</v>
          </cell>
          <cell r="N2151">
            <v>0</v>
          </cell>
          <cell r="O2151">
            <v>0</v>
          </cell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A2152">
            <v>411552</v>
          </cell>
          <cell r="B2152" t="str">
            <v>PRIVATIZACIONES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  <cell r="M2152">
            <v>0</v>
          </cell>
          <cell r="N2152">
            <v>0</v>
          </cell>
          <cell r="O2152">
            <v>0</v>
          </cell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A2153">
            <v>411554</v>
          </cell>
          <cell r="B2153" t="str">
            <v xml:space="preserve">CAPITAL GARANTÍA 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  <cell r="M2153">
            <v>0</v>
          </cell>
          <cell r="N2153">
            <v>0</v>
          </cell>
          <cell r="O2153">
            <v>0</v>
          </cell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A2154">
            <v>411556</v>
          </cell>
          <cell r="B2154" t="str">
            <v>CUOTAS DE MANEJO DE TARJETAS DE CRÉDITO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  <cell r="M2154">
            <v>0</v>
          </cell>
          <cell r="N2154">
            <v>0</v>
          </cell>
          <cell r="O2154">
            <v>0</v>
          </cell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A2155">
            <v>411558</v>
          </cell>
          <cell r="B2155" t="str">
            <v>CUOTAS DE MANEJO DE TARJETAS DEBITO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  <cell r="M2155">
            <v>0</v>
          </cell>
          <cell r="N2155">
            <v>0</v>
          </cell>
          <cell r="O2155">
            <v>0</v>
          </cell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A2156">
            <v>411560</v>
          </cell>
          <cell r="B2156" t="str">
            <v>POR PRODUCTOS DERIVADOS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  <cell r="M2156">
            <v>0</v>
          </cell>
          <cell r="N2156">
            <v>0</v>
          </cell>
          <cell r="O2156">
            <v>0</v>
          </cell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A2157">
            <v>411561</v>
          </cell>
          <cell r="B2157" t="str">
            <v>POR GARANTÍAS - FNG-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  <cell r="M2157">
            <v>0</v>
          </cell>
          <cell r="N2157">
            <v>0</v>
          </cell>
          <cell r="O2157">
            <v>0</v>
          </cell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A2158">
            <v>411562</v>
          </cell>
          <cell r="B2158" t="str">
            <v>CORRETAJE DE VALORES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  <cell r="M2158">
            <v>0</v>
          </cell>
          <cell r="N2158">
            <v>0</v>
          </cell>
          <cell r="O2158">
            <v>0</v>
          </cell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A2159">
            <v>411563</v>
          </cell>
          <cell r="B2159" t="str">
            <v>CORRETAJE DE PRODUCTOS AGROPECUARIOS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  <cell r="M2159">
            <v>0</v>
          </cell>
          <cell r="N2159">
            <v>0</v>
          </cell>
          <cell r="O2159">
            <v>0</v>
          </cell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A2160">
            <v>411564</v>
          </cell>
          <cell r="B2160" t="str">
            <v>CONTRATO DE COMISIÓN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  <cell r="M2160">
            <v>0</v>
          </cell>
          <cell r="N2160">
            <v>0</v>
          </cell>
          <cell r="O2160">
            <v>0</v>
          </cell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A2161">
            <v>411565</v>
          </cell>
          <cell r="B2161" t="str">
            <v>CONTRATO DE COMISIÓN TÍTULOS SOBRE Y PRODUCTOS AGROPECUARIOS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  <cell r="M2161">
            <v>0</v>
          </cell>
          <cell r="N2161">
            <v>0</v>
          </cell>
          <cell r="O2161">
            <v>0</v>
          </cell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A2162">
            <v>411566</v>
          </cell>
          <cell r="B2162" t="str">
            <v>CONTRATOS DE COLOCACIÓN DE TÍTULOS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  <cell r="M2162">
            <v>0</v>
          </cell>
          <cell r="N2162">
            <v>0</v>
          </cell>
          <cell r="O2162">
            <v>0</v>
          </cell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A2163">
            <v>411567</v>
          </cell>
          <cell r="B2163" t="str">
            <v>CONTRATOS DE FUTUROS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  <cell r="M2163">
            <v>0</v>
          </cell>
          <cell r="N2163">
            <v>0</v>
          </cell>
          <cell r="O2163">
            <v>0</v>
          </cell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A2164">
            <v>411568</v>
          </cell>
          <cell r="B2164" t="str">
            <v>CONTRATOS DE OPCIONES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  <cell r="M2164">
            <v>0</v>
          </cell>
          <cell r="N2164">
            <v>0</v>
          </cell>
          <cell r="O2164">
            <v>0</v>
          </cell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A2165">
            <v>411569</v>
          </cell>
          <cell r="B2165" t="str">
            <v>ADMINISTRACIÓN DE FONDOS DE INVERSIÓN COLECTIVA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  <cell r="O2165">
            <v>0</v>
          </cell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A2166">
            <v>411570</v>
          </cell>
          <cell r="B2166" t="str">
            <v>ADMINISTRACIÓN DE VALORES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  <cell r="O2166">
            <v>0</v>
          </cell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A2167">
            <v>411571</v>
          </cell>
          <cell r="B2167" t="str">
            <v>ADMINISTRACIÓN DE PORTAFOLIOS DE VALORES DE TERCEROS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  <cell r="M2167">
            <v>0</v>
          </cell>
          <cell r="N2167">
            <v>0</v>
          </cell>
          <cell r="O2167">
            <v>0</v>
          </cell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A2168">
            <v>411572</v>
          </cell>
          <cell r="B2168" t="str">
            <v>ADMINISTRACIÓN FONDOS DE CAPITAL EXTRANJERO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  <cell r="M2168">
            <v>0</v>
          </cell>
          <cell r="N2168">
            <v>0</v>
          </cell>
          <cell r="O2168">
            <v>0</v>
          </cell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A2169">
            <v>411573</v>
          </cell>
          <cell r="B2169" t="str">
            <v>CONTRATOS DE CORRESPONSALÍA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  <cell r="M2169">
            <v>0</v>
          </cell>
          <cell r="N2169">
            <v>0</v>
          </cell>
          <cell r="O2169">
            <v>0</v>
          </cell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A2170">
            <v>411574</v>
          </cell>
          <cell r="B2170" t="str">
            <v>CONTRATOS DE LIQUIDEZ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  <cell r="O2170">
            <v>0</v>
          </cell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A2171">
            <v>411575</v>
          </cell>
          <cell r="B2171" t="str">
            <v>PRECIO POR TRANSFERENCIA TEMPORAL DE VALORES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  <cell r="O2171">
            <v>0</v>
          </cell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A2172">
            <v>411576</v>
          </cell>
          <cell r="B2172" t="str">
            <v>POR CALIFICACIÓN DE VALORES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  <cell r="O2172">
            <v>0</v>
          </cell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A2173">
            <v>411577</v>
          </cell>
          <cell r="B2173" t="str">
            <v>ASESORÍAS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  <cell r="O2173">
            <v>0</v>
          </cell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A2174">
            <v>411578</v>
          </cell>
          <cell r="B2174" t="str">
            <v>COMPRA-VENTA DE DIVISAS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  <cell r="O2174">
            <v>0</v>
          </cell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A2175">
            <v>411579</v>
          </cell>
          <cell r="B2175" t="str">
            <v>HONORARIOS POR FUNDICION Y ENSAYE METALES PRECIOSOS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  <cell r="M2175">
            <v>0</v>
          </cell>
          <cell r="N2175">
            <v>0</v>
          </cell>
          <cell r="O2175">
            <v>0</v>
          </cell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A2176">
            <v>411580</v>
          </cell>
          <cell r="B2176" t="str">
            <v>COMISIONES LINEAS DE CREDITO EXTERNAS</v>
          </cell>
          <cell r="C2176">
            <v>0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  <cell r="M2176">
            <v>0</v>
          </cell>
          <cell r="N2176">
            <v>0</v>
          </cell>
          <cell r="O2176">
            <v>0</v>
          </cell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A2177">
            <v>411595</v>
          </cell>
          <cell r="B2177" t="str">
            <v>OTRAS</v>
          </cell>
          <cell r="C2177">
            <v>6575551785.4799995</v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  <cell r="M2177">
            <v>0</v>
          </cell>
          <cell r="N2177">
            <v>0</v>
          </cell>
          <cell r="O2177">
            <v>5790136643.7799997</v>
          </cell>
          <cell r="Q2177">
            <v>411595</v>
          </cell>
          <cell r="R2177">
            <v>6575551785.4799995</v>
          </cell>
          <cell r="S2177">
            <v>5790136643.7799997</v>
          </cell>
          <cell r="T2177">
            <v>5790136643.7799997</v>
          </cell>
        </row>
        <row r="2178">
          <cell r="A2178">
            <v>411600</v>
          </cell>
          <cell r="B2178" t="str">
            <v>VALORACIÓN DEL ORO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  <cell r="O2178">
            <v>0</v>
          </cell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A2179">
            <v>411605</v>
          </cell>
          <cell r="B2179" t="str">
            <v>ORO CALIDAD CERTIFICADA - MONETARIO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  <cell r="M2179">
            <v>0</v>
          </cell>
          <cell r="N2179">
            <v>0</v>
          </cell>
          <cell r="O2179">
            <v>0</v>
          </cell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A2180">
            <v>411610</v>
          </cell>
          <cell r="B2180" t="str">
            <v>ORO FINO - MONETARIO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M2180">
            <v>0</v>
          </cell>
          <cell r="N2180">
            <v>0</v>
          </cell>
          <cell r="O2180">
            <v>0</v>
          </cell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A2181">
            <v>411615</v>
          </cell>
          <cell r="B2181" t="str">
            <v>ORO FINO - NO MONETARIO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  <cell r="M2181">
            <v>0</v>
          </cell>
          <cell r="N2181">
            <v>0</v>
          </cell>
          <cell r="O2181">
            <v>0</v>
          </cell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A2182">
            <v>411620</v>
          </cell>
          <cell r="B2182" t="str">
            <v>ORO SIN AFINAR - NO MONETARIO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  <cell r="O2182">
            <v>0</v>
          </cell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A2183">
            <v>411700</v>
          </cell>
          <cell r="B2183" t="str">
            <v>INGRESOS POR RETROGARANTES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  <cell r="O2183">
            <v>0</v>
          </cell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A2184">
            <v>411800</v>
          </cell>
          <cell r="B2184" t="str">
            <v>UTILIDAD EN VENTA DE ORO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  <cell r="O2184">
            <v>0</v>
          </cell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A2185">
            <v>411805</v>
          </cell>
          <cell r="B2185" t="str">
            <v>EN EL EXTERIOR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  <cell r="O2185">
            <v>0</v>
          </cell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A2186">
            <v>411810</v>
          </cell>
          <cell r="B2186" t="str">
            <v>PARA USOS INDUSTRIALES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  <cell r="M2186">
            <v>0</v>
          </cell>
          <cell r="N2186">
            <v>0</v>
          </cell>
          <cell r="O2186">
            <v>0</v>
          </cell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A2187">
            <v>411815</v>
          </cell>
          <cell r="B2187" t="str">
            <v>MONEDAS DE ORO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  <cell r="M2187">
            <v>0</v>
          </cell>
          <cell r="N2187">
            <v>0</v>
          </cell>
          <cell r="O2187">
            <v>0</v>
          </cell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A2188">
            <v>411820</v>
          </cell>
          <cell r="B2188" t="str">
            <v>PROCESO METALURGICO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  <cell r="M2188">
            <v>0</v>
          </cell>
          <cell r="N2188">
            <v>0</v>
          </cell>
          <cell r="O2188">
            <v>0</v>
          </cell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A2189">
            <v>411900</v>
          </cell>
          <cell r="B2189" t="str">
            <v>INGRESOS POR EMISIÓN DE MONEDA METÁLICA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  <cell r="M2189">
            <v>0</v>
          </cell>
          <cell r="N2189">
            <v>0</v>
          </cell>
          <cell r="O2189">
            <v>0</v>
          </cell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A2190">
            <v>411905</v>
          </cell>
          <cell r="B2190" t="str">
            <v>VALOR FACIAL MONEDA METALICA EMITIDA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  <cell r="M2190">
            <v>0</v>
          </cell>
          <cell r="N2190">
            <v>0</v>
          </cell>
          <cell r="O2190">
            <v>0</v>
          </cell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A2191">
            <v>411910</v>
          </cell>
          <cell r="B2191" t="str">
            <v>COSTO RECUPERADO MONEDA DESTRUIDA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  <cell r="M2191">
            <v>0</v>
          </cell>
          <cell r="N2191">
            <v>0</v>
          </cell>
          <cell r="O2191">
            <v>0</v>
          </cell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A2192">
            <v>412000</v>
          </cell>
          <cell r="B2192" t="str">
            <v>SERVICIOS DE ALMACÉN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M2192">
            <v>0</v>
          </cell>
          <cell r="N2192">
            <v>0</v>
          </cell>
          <cell r="O2192">
            <v>0</v>
          </cell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A2193">
            <v>412005</v>
          </cell>
          <cell r="B2193" t="str">
            <v>ALMACÉN BODEGAS PROPIAS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0</v>
          </cell>
          <cell r="N2193">
            <v>0</v>
          </cell>
          <cell r="O2193">
            <v>0</v>
          </cell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A2194">
            <v>412010</v>
          </cell>
          <cell r="B2194" t="str">
            <v>ALMACÉN BODEGAS PARTICULARES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  <cell r="M2194">
            <v>0</v>
          </cell>
          <cell r="N2194">
            <v>0</v>
          </cell>
          <cell r="O2194">
            <v>0</v>
          </cell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A2195">
            <v>412015</v>
          </cell>
          <cell r="B2195" t="str">
            <v>ALMACÉN MERCANCÍAS EN TRANSITO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M2195">
            <v>0</v>
          </cell>
          <cell r="N2195">
            <v>0</v>
          </cell>
          <cell r="O2195">
            <v>0</v>
          </cell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A2196">
            <v>412020</v>
          </cell>
          <cell r="B2196" t="str">
            <v>ALMACÉN SILOS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M2196">
            <v>0</v>
          </cell>
          <cell r="N2196">
            <v>0</v>
          </cell>
          <cell r="O2196">
            <v>0</v>
          </cell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A2197">
            <v>412025</v>
          </cell>
          <cell r="B2197" t="str">
            <v>AGENCIAMIENTO ADUANERO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  <cell r="M2197">
            <v>0</v>
          </cell>
          <cell r="N2197">
            <v>0</v>
          </cell>
          <cell r="O2197">
            <v>0</v>
          </cell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A2198">
            <v>412030</v>
          </cell>
          <cell r="B2198" t="str">
            <v>OPERACIONES COMPRA VENTA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  <cell r="M2198">
            <v>0</v>
          </cell>
          <cell r="N2198">
            <v>0</v>
          </cell>
          <cell r="O2198">
            <v>0</v>
          </cell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A2199">
            <v>412035</v>
          </cell>
          <cell r="B2199" t="str">
            <v>MANEJO Y DISTRIBUCIÓN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  <cell r="M2199">
            <v>0</v>
          </cell>
          <cell r="N2199">
            <v>0</v>
          </cell>
          <cell r="O2199">
            <v>0</v>
          </cell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A2200">
            <v>412040</v>
          </cell>
          <cell r="B2200" t="str">
            <v>TRATAMIENTO DE MERCANCÍAS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  <cell r="M2200">
            <v>0</v>
          </cell>
          <cell r="N2200">
            <v>0</v>
          </cell>
          <cell r="O2200">
            <v>0</v>
          </cell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A2201">
            <v>412045</v>
          </cell>
          <cell r="B2201" t="str">
            <v>MOVILIZACIÓN Y TRANSPORTE DE MERCANCÍAS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  <cell r="M2201">
            <v>0</v>
          </cell>
          <cell r="N2201">
            <v>0</v>
          </cell>
          <cell r="O2201">
            <v>0</v>
          </cell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A2202">
            <v>412050</v>
          </cell>
          <cell r="B2202" t="str">
            <v>ALMACENAJE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  <cell r="M2202">
            <v>0</v>
          </cell>
          <cell r="N2202">
            <v>0</v>
          </cell>
          <cell r="O2202">
            <v>0</v>
          </cell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A2203">
            <v>412095</v>
          </cell>
          <cell r="B2203" t="str">
            <v>OTRAS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A2204">
            <v>412100</v>
          </cell>
          <cell r="B2204" t="str">
            <v>PRIMAS EMITIDAS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  <cell r="O2204">
            <v>0</v>
          </cell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A2205">
            <v>412105</v>
          </cell>
          <cell r="B2205" t="str">
            <v>SEGUROS DE DAÑOS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  <cell r="O2205">
            <v>0</v>
          </cell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A2206">
            <v>412110</v>
          </cell>
          <cell r="B2206" t="str">
            <v>SEGURO OBLIGATORIO DE DAÑOS CORPORALES CAUSADOS A LAS PERSONAS EN ACCIDENTES DE TRÁNSITO SOAT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  <cell r="M2206">
            <v>0</v>
          </cell>
          <cell r="N2206">
            <v>0</v>
          </cell>
          <cell r="O2206">
            <v>0</v>
          </cell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A2207">
            <v>412115</v>
          </cell>
          <cell r="B2207" t="str">
            <v>SEGUROS PREVISIONALES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>
            <v>0</v>
          </cell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A2208">
            <v>412120</v>
          </cell>
          <cell r="B2208" t="str">
            <v>RIESGOS LABORALES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  <cell r="M2208">
            <v>0</v>
          </cell>
          <cell r="N2208">
            <v>0</v>
          </cell>
          <cell r="O2208">
            <v>0</v>
          </cell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A2209">
            <v>412122</v>
          </cell>
          <cell r="B2209" t="str">
            <v>BENEFICIOS ECONÓMICOS PERIÓDICOS (BEPs)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  <cell r="M2209">
            <v>0</v>
          </cell>
          <cell r="N2209">
            <v>0</v>
          </cell>
          <cell r="O2209">
            <v>0</v>
          </cell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A2210">
            <v>412125</v>
          </cell>
          <cell r="B2210" t="str">
            <v>SEGUROS CON CÁLCULO DE RESERVA MATEMÁTICA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  <cell r="M2210">
            <v>0</v>
          </cell>
          <cell r="N2210">
            <v>0</v>
          </cell>
          <cell r="O2210">
            <v>0</v>
          </cell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A2211">
            <v>412130</v>
          </cell>
          <cell r="B2211" t="str">
            <v>SEGUROS DE PERSONAS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  <cell r="M2211">
            <v>0</v>
          </cell>
          <cell r="N2211">
            <v>0</v>
          </cell>
          <cell r="O2211">
            <v>0</v>
          </cell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A2212">
            <v>412135</v>
          </cell>
          <cell r="B2212" t="str">
            <v>SEGURO EDUCATIVO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  <cell r="O2212">
            <v>0</v>
          </cell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A2213">
            <v>412140</v>
          </cell>
          <cell r="B2213" t="str">
            <v>COASEGURO ACEPTADO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  <cell r="O2213">
            <v>0</v>
          </cell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A2214">
            <v>412145</v>
          </cell>
          <cell r="B2214" t="str">
            <v>PRIMAS ACEPTADAS EN CÁMARA DE COMPENSACIÓN SOAT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  <cell r="M2214">
            <v>0</v>
          </cell>
          <cell r="N2214">
            <v>0</v>
          </cell>
          <cell r="O2214">
            <v>0</v>
          </cell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A2215">
            <v>412150</v>
          </cell>
          <cell r="B2215" t="str">
            <v>PRIMAS CEDIDAS EN CÁMARA DE COMPENSACIÓN SOAT (DB)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  <cell r="M2215">
            <v>0</v>
          </cell>
          <cell r="N2215">
            <v>0</v>
          </cell>
          <cell r="O2215">
            <v>0</v>
          </cell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A2216">
            <v>412155</v>
          </cell>
          <cell r="B2216" t="str">
            <v>CANCELACIONES Y/O ANULACIONES (DB)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A2217">
            <v>412200</v>
          </cell>
          <cell r="B2217" t="str">
            <v>LIBERACIÓN RESERVA DE RIESGOS EN CURSO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  <cell r="M2217">
            <v>0</v>
          </cell>
          <cell r="N2217">
            <v>0</v>
          </cell>
          <cell r="O2217">
            <v>0</v>
          </cell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A2218">
            <v>412205</v>
          </cell>
          <cell r="B2218" t="str">
            <v>SEGUROS DE DAÑOS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M2218">
            <v>0</v>
          </cell>
          <cell r="N2218">
            <v>0</v>
          </cell>
          <cell r="O2218">
            <v>0</v>
          </cell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A2219">
            <v>412210</v>
          </cell>
          <cell r="B2219" t="str">
            <v>SEGUROS DE PERSONAS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A2220">
            <v>412215</v>
          </cell>
          <cell r="B2220" t="str">
            <v>SEGURO OBLIGATORIO DE DAÑOS CORPORALES CAUSADOS A LAS PERSONAS EN ACCIDENTES DE TRÁNSITO SOAT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  <cell r="M2220">
            <v>0</v>
          </cell>
          <cell r="N2220">
            <v>0</v>
          </cell>
          <cell r="O2220">
            <v>0</v>
          </cell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A2221">
            <v>412300</v>
          </cell>
          <cell r="B2221" t="str">
            <v>POR VALORACIÓN DE POSICIONES EN CORTO DE OPERACIONES REPO ABIERTO,  SIMULTÁNEAS Y TRANSFERENCIA TEMPORAL DE VALORES</v>
          </cell>
          <cell r="C2221">
            <v>1462008542.75</v>
          </cell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  <cell r="O2221">
            <v>2687944516.8800001</v>
          </cell>
          <cell r="Q2221">
            <v>412300</v>
          </cell>
          <cell r="R2221">
            <v>1462008542.75</v>
          </cell>
          <cell r="S2221">
            <v>2687944516.8800001</v>
          </cell>
          <cell r="T2221">
            <v>2687944516.8800001</v>
          </cell>
        </row>
        <row r="2222">
          <cell r="A2222">
            <v>412305</v>
          </cell>
          <cell r="B2222" t="str">
            <v>OPERACIONES REPO ABIERTO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  <cell r="O2222">
            <v>0</v>
          </cell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A2223">
            <v>412310</v>
          </cell>
          <cell r="B2223" t="str">
            <v>OPERACIONES SIMULTÁNEAS</v>
          </cell>
          <cell r="C2223">
            <v>1462008542.75</v>
          </cell>
          <cell r="D2223">
            <v>0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  <cell r="O2223">
            <v>2687944516.8800001</v>
          </cell>
          <cell r="Q2223">
            <v>412310</v>
          </cell>
          <cell r="R2223">
            <v>1462008542.75</v>
          </cell>
          <cell r="S2223">
            <v>2687944516.8800001</v>
          </cell>
          <cell r="T2223">
            <v>2687944516.8800001</v>
          </cell>
        </row>
        <row r="2224">
          <cell r="A2224">
            <v>412315</v>
          </cell>
          <cell r="B2224" t="str">
            <v>OPERACIONES DE TRANSFERENCIA TEMPORAL DE VALORES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  <cell r="O2224">
            <v>0</v>
          </cell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A2225">
            <v>412400</v>
          </cell>
          <cell r="B2225" t="str">
            <v>LIBERACIÓN RESERVA MATEMÁTICA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  <cell r="M2225">
            <v>0</v>
          </cell>
          <cell r="N2225">
            <v>0</v>
          </cell>
          <cell r="O2225">
            <v>0</v>
          </cell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A2226">
            <v>412405</v>
          </cell>
          <cell r="B2226" t="str">
            <v>VIDA INDIVIDUAL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  <cell r="M2226">
            <v>0</v>
          </cell>
          <cell r="N2226">
            <v>0</v>
          </cell>
          <cell r="O2226">
            <v>0</v>
          </cell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A2227">
            <v>412410</v>
          </cell>
          <cell r="B2227" t="str">
            <v>RIESGOS LABORALES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M2227">
            <v>0</v>
          </cell>
          <cell r="N2227">
            <v>0</v>
          </cell>
          <cell r="O2227">
            <v>0</v>
          </cell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A2228">
            <v>412415</v>
          </cell>
          <cell r="B2228" t="str">
            <v>PENSIONES OBLIGATORIAS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  <cell r="M2228">
            <v>0</v>
          </cell>
          <cell r="N2228">
            <v>0</v>
          </cell>
          <cell r="O2228">
            <v>0</v>
          </cell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A2229">
            <v>412420</v>
          </cell>
          <cell r="B2229" t="str">
            <v>SEGUROS DE PENSIONES VOLUNTARIAS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A2230">
            <v>412422</v>
          </cell>
          <cell r="B2230" t="str">
            <v>BENEFICIOS ECONÓMICOS PERIÓDICOS (BEPs)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  <cell r="M2230">
            <v>0</v>
          </cell>
          <cell r="N2230">
            <v>0</v>
          </cell>
          <cell r="O2230">
            <v>0</v>
          </cell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A2231">
            <v>412425</v>
          </cell>
          <cell r="B2231" t="str">
            <v>SEGURO EDUCATIVO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  <cell r="M2231">
            <v>0</v>
          </cell>
          <cell r="N2231">
            <v>0</v>
          </cell>
          <cell r="O2231">
            <v>0</v>
          </cell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A2232">
            <v>412495</v>
          </cell>
          <cell r="B2232" t="str">
            <v>OTRAS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  <cell r="M2232">
            <v>0</v>
          </cell>
          <cell r="N2232">
            <v>0</v>
          </cell>
          <cell r="O2232">
            <v>0</v>
          </cell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A2233">
            <v>412500</v>
          </cell>
          <cell r="B2233" t="str">
            <v>POR VENTA DE INVERSIONES</v>
          </cell>
          <cell r="C2233">
            <v>5080221374.7299995</v>
          </cell>
          <cell r="D2233">
            <v>0</v>
          </cell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  <cell r="O2233">
            <v>10267810422.85</v>
          </cell>
          <cell r="Q2233">
            <v>412500</v>
          </cell>
          <cell r="R2233">
            <v>5080221374.7299995</v>
          </cell>
          <cell r="S2233">
            <v>10267810422.85</v>
          </cell>
          <cell r="T2233">
            <v>10267810422.85</v>
          </cell>
        </row>
        <row r="2234">
          <cell r="A2234">
            <v>412505</v>
          </cell>
          <cell r="B2234" t="str">
            <v>A VALOR RAZONABLE - INSTRUMENTOS DE DEUDA</v>
          </cell>
          <cell r="C2234">
            <v>5080221374.7299995</v>
          </cell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  <cell r="M2234">
            <v>0</v>
          </cell>
          <cell r="N2234">
            <v>0</v>
          </cell>
          <cell r="O2234">
            <v>7263683840.3199997</v>
          </cell>
          <cell r="Q2234">
            <v>412505</v>
          </cell>
          <cell r="R2234">
            <v>5080221374.7299995</v>
          </cell>
          <cell r="S2234">
            <v>7263683840.3199997</v>
          </cell>
          <cell r="T2234">
            <v>7263683840.3199997</v>
          </cell>
        </row>
        <row r="2235">
          <cell r="A2235">
            <v>412510</v>
          </cell>
          <cell r="B2235" t="str">
            <v>A VALOR RAZONABLE - INSTRUMENTOS DE PATRIMONIO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  <cell r="M2235">
            <v>0</v>
          </cell>
          <cell r="N2235">
            <v>0</v>
          </cell>
          <cell r="O2235">
            <v>0</v>
          </cell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A2236">
            <v>412515</v>
          </cell>
          <cell r="B2236" t="str">
            <v>INVERSIONES A COSTO AMORTIZADO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  <cell r="M2236">
            <v>0</v>
          </cell>
          <cell r="N2236">
            <v>0</v>
          </cell>
          <cell r="O2236">
            <v>0</v>
          </cell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A2237">
            <v>412520</v>
          </cell>
          <cell r="B2237" t="str">
            <v>INSTRUMENTOS DE PATRIMONIO CON EFECTOS EN EL ORI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M2237">
            <v>0</v>
          </cell>
          <cell r="N2237">
            <v>0</v>
          </cell>
          <cell r="O2237">
            <v>3004126582.5300002</v>
          </cell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A2238">
            <v>412525</v>
          </cell>
          <cell r="B2238" t="str">
            <v>PRODUCTOS AGROPECUARIOS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  <cell r="M2238">
            <v>0</v>
          </cell>
          <cell r="N2238">
            <v>0</v>
          </cell>
          <cell r="O2238">
            <v>0</v>
          </cell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A2239">
            <v>412530</v>
          </cell>
          <cell r="B2239" t="str">
            <v>PRODUCTOS AGROINDUSTRIALES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A2240">
            <v>412535</v>
          </cell>
          <cell r="B2240" t="str">
            <v>INSUMOS AGROPECUARIOS Y AGROINDUSTRIALES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  <cell r="M2240">
            <v>0</v>
          </cell>
          <cell r="N2240">
            <v>0</v>
          </cell>
          <cell r="O2240">
            <v>0</v>
          </cell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A2241">
            <v>412540</v>
          </cell>
          <cell r="B2241" t="str">
            <v>DOCUMENTOS SOBRE PRODUCTOS AGROPECUARIOS Y AGROINDUSTRIALES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  <cell r="N2241">
            <v>0</v>
          </cell>
          <cell r="O2241">
            <v>0</v>
          </cell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A2242">
            <v>412545</v>
          </cell>
          <cell r="B2242" t="str">
            <v>OTRAS ESPECIES AGRÍCOLAS Y AGROINDUSTRIALES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  <cell r="M2242">
            <v>0</v>
          </cell>
          <cell r="N2242">
            <v>0</v>
          </cell>
          <cell r="O2242">
            <v>0</v>
          </cell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A2243">
            <v>412595</v>
          </cell>
          <cell r="B2243" t="str">
            <v>OTROS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  <cell r="M2243">
            <v>0</v>
          </cell>
          <cell r="N2243">
            <v>0</v>
          </cell>
          <cell r="O2243">
            <v>0</v>
          </cell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A2244">
            <v>412600</v>
          </cell>
          <cell r="B2244" t="str">
            <v>LIBERACIÓN RESERVA SEGURO DE VIDA DE AHORRO CON PARTICIPACIÓN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  <cell r="N2244">
            <v>0</v>
          </cell>
          <cell r="O2244">
            <v>0</v>
          </cell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A2245">
            <v>412605</v>
          </cell>
          <cell r="B2245" t="str">
            <v>LIBERACIÓN RESERVA SEGURO DE VIDA DE AHORRO CON PARTICIPACIÓN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  <cell r="M2245">
            <v>0</v>
          </cell>
          <cell r="N2245">
            <v>0</v>
          </cell>
          <cell r="O2245">
            <v>0</v>
          </cell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A2246">
            <v>412700</v>
          </cell>
          <cell r="B2246" t="str">
            <v>POR VENTA DE CARTERA</v>
          </cell>
          <cell r="C2246">
            <v>269784000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  <cell r="M2246">
            <v>0</v>
          </cell>
          <cell r="N2246">
            <v>0</v>
          </cell>
          <cell r="O2246">
            <v>0</v>
          </cell>
          <cell r="Q2246">
            <v>412700</v>
          </cell>
          <cell r="R2246">
            <v>269784000</v>
          </cell>
          <cell r="S2246">
            <v>0</v>
          </cell>
          <cell r="T2246">
            <v>0</v>
          </cell>
        </row>
        <row r="2247">
          <cell r="A2247">
            <v>412800</v>
          </cell>
          <cell r="B2247" t="str">
            <v>VALORACIÓN DE OPERACIONES DE CONTADO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  <cell r="N2247">
            <v>0</v>
          </cell>
          <cell r="O2247">
            <v>0</v>
          </cell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A2248">
            <v>412805</v>
          </cell>
          <cell r="B2248" t="str">
            <v>CONTRATOS DE COMPRA DE DIVISAS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  <cell r="M2248">
            <v>0</v>
          </cell>
          <cell r="N2248">
            <v>0</v>
          </cell>
          <cell r="O2248">
            <v>0</v>
          </cell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A2249">
            <v>412810</v>
          </cell>
          <cell r="B2249" t="str">
            <v>CONTRATOS DE VENTA DE DIVISAS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  <cell r="O2249">
            <v>0</v>
          </cell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A2250">
            <v>412815</v>
          </cell>
          <cell r="B2250" t="str">
            <v>CONTRATOS  DE COMPRA DE TÍTULOS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M2250">
            <v>0</v>
          </cell>
          <cell r="N2250">
            <v>0</v>
          </cell>
          <cell r="O2250">
            <v>0</v>
          </cell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A2251">
            <v>412820</v>
          </cell>
          <cell r="B2251" t="str">
            <v>CONTRATOS DE VENTA DE TÍTULOS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  <cell r="O2251">
            <v>0</v>
          </cell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A2252">
            <v>412895</v>
          </cell>
          <cell r="B2252" t="str">
            <v>CONTRATOS – OTROS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A2253">
            <v>412900</v>
          </cell>
          <cell r="B2253" t="str">
            <v>VALORACIÓN DE DERIVADOS - DE NEGOCIACIÓN</v>
          </cell>
          <cell r="C2253">
            <v>1561677377916.73</v>
          </cell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>
            <v>1227938610245.8601</v>
          </cell>
          <cell r="Q2253">
            <v>412900</v>
          </cell>
          <cell r="R2253">
            <v>1561677377916.73</v>
          </cell>
          <cell r="S2253">
            <v>1227938610245.8601</v>
          </cell>
          <cell r="T2253">
            <v>1227938610245.8601</v>
          </cell>
        </row>
        <row r="2254">
          <cell r="A2254">
            <v>412905</v>
          </cell>
          <cell r="B2254" t="str">
            <v>FORWARDS DE MONEDAS (PESO/DÓLAR)</v>
          </cell>
          <cell r="C2254">
            <v>1104502942584</v>
          </cell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  <cell r="M2254">
            <v>0</v>
          </cell>
          <cell r="N2254">
            <v>0</v>
          </cell>
          <cell r="O2254">
            <v>831367254031.85999</v>
          </cell>
          <cell r="Q2254">
            <v>412905</v>
          </cell>
          <cell r="R2254">
            <v>1104502942584</v>
          </cell>
          <cell r="S2254">
            <v>831367254031.85999</v>
          </cell>
          <cell r="T2254">
            <v>831367254031.85999</v>
          </cell>
        </row>
        <row r="2255">
          <cell r="A2255">
            <v>412907</v>
          </cell>
          <cell r="B2255" t="str">
            <v>FORWARDS DE MONEDAS (DIFERENTES PESO/DÓLAR)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  <cell r="M2255">
            <v>0</v>
          </cell>
          <cell r="N2255">
            <v>0</v>
          </cell>
          <cell r="O2255">
            <v>0</v>
          </cell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A2256">
            <v>412910</v>
          </cell>
          <cell r="B2256" t="str">
            <v>FORWARDS DE TASAS DE INTERÉS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  <cell r="M2256">
            <v>0</v>
          </cell>
          <cell r="N2256">
            <v>0</v>
          </cell>
          <cell r="O2256">
            <v>0</v>
          </cell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A2257">
            <v>412912</v>
          </cell>
          <cell r="B2257" t="str">
            <v>FORWARDS  DE TÍTULOS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  <cell r="M2257">
            <v>0</v>
          </cell>
          <cell r="N2257">
            <v>0</v>
          </cell>
          <cell r="O2257">
            <v>0</v>
          </cell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A2258">
            <v>412915</v>
          </cell>
          <cell r="B2258" t="str">
            <v>FORWARDS - OTROS</v>
          </cell>
          <cell r="C2258">
            <v>192899232.72999999</v>
          </cell>
          <cell r="D2258">
            <v>0</v>
          </cell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>
            <v>78533214</v>
          </cell>
          <cell r="Q2258">
            <v>412915</v>
          </cell>
          <cell r="R2258">
            <v>192899232.72999999</v>
          </cell>
          <cell r="S2258">
            <v>78533214</v>
          </cell>
          <cell r="T2258">
            <v>78533214</v>
          </cell>
        </row>
        <row r="2259">
          <cell r="A2259">
            <v>412917</v>
          </cell>
          <cell r="B2259" t="str">
            <v>FUTUROS DE  MONEDAS</v>
          </cell>
          <cell r="C2259">
            <v>456981536100</v>
          </cell>
          <cell r="D2259">
            <v>0</v>
          </cell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  <cell r="M2259">
            <v>0</v>
          </cell>
          <cell r="N2259">
            <v>0</v>
          </cell>
          <cell r="O2259">
            <v>396492823000</v>
          </cell>
          <cell r="Q2259">
            <v>412917</v>
          </cell>
          <cell r="R2259">
            <v>456981536100</v>
          </cell>
          <cell r="S2259">
            <v>396492823000</v>
          </cell>
          <cell r="T2259">
            <v>396492823000</v>
          </cell>
        </row>
        <row r="2260">
          <cell r="A2260">
            <v>412920</v>
          </cell>
          <cell r="B2260" t="str">
            <v>FUTUROS DE TASAS DE INTERÉS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  <cell r="M2260">
            <v>0</v>
          </cell>
          <cell r="N2260">
            <v>0</v>
          </cell>
          <cell r="O2260">
            <v>0</v>
          </cell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A2261">
            <v>412922</v>
          </cell>
          <cell r="B2261" t="str">
            <v>FUTUROS DE  TÍTULOS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  <cell r="M2261">
            <v>0</v>
          </cell>
          <cell r="N2261">
            <v>0</v>
          </cell>
          <cell r="O2261">
            <v>0</v>
          </cell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A2262">
            <v>412925</v>
          </cell>
          <cell r="B2262" t="str">
            <v>FUTUROS DE  ÍNDICES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  <cell r="M2262">
            <v>0</v>
          </cell>
          <cell r="N2262">
            <v>0</v>
          </cell>
          <cell r="O2262">
            <v>0</v>
          </cell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A2263">
            <v>412927</v>
          </cell>
          <cell r="B2263" t="str">
            <v>FUTUROS - OTROS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  <cell r="M2263">
            <v>0</v>
          </cell>
          <cell r="N2263">
            <v>0</v>
          </cell>
          <cell r="O2263">
            <v>0</v>
          </cell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A2264">
            <v>412930</v>
          </cell>
          <cell r="B2264" t="str">
            <v>SWAPS DE MONEDAS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  <cell r="M2264">
            <v>0</v>
          </cell>
          <cell r="N2264">
            <v>0</v>
          </cell>
          <cell r="O2264">
            <v>0</v>
          </cell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A2265">
            <v>412932</v>
          </cell>
          <cell r="B2265" t="str">
            <v>SWAPS DE TASAS DE INTERÉS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  <cell r="M2265">
            <v>0</v>
          </cell>
          <cell r="N2265">
            <v>0</v>
          </cell>
          <cell r="O2265">
            <v>0</v>
          </cell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A2266">
            <v>412935</v>
          </cell>
          <cell r="B2266" t="str">
            <v>SWAPS - OTROS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  <cell r="M2266">
            <v>0</v>
          </cell>
          <cell r="N2266">
            <v>0</v>
          </cell>
          <cell r="O2266">
            <v>0</v>
          </cell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A2267">
            <v>412937</v>
          </cell>
          <cell r="B2267" t="str">
            <v>OPCIONES CALLS MONEDAS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  <cell r="M2267">
            <v>0</v>
          </cell>
          <cell r="N2267">
            <v>0</v>
          </cell>
          <cell r="O2267">
            <v>0</v>
          </cell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A2268">
            <v>412940</v>
          </cell>
          <cell r="B2268" t="str">
            <v>OPCIONES PUT DE MONEDAS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  <cell r="M2268">
            <v>0</v>
          </cell>
          <cell r="N2268">
            <v>0</v>
          </cell>
          <cell r="O2268">
            <v>0</v>
          </cell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A2269">
            <v>412942</v>
          </cell>
          <cell r="B2269" t="str">
            <v>OPCIONES CALLS DE TASAS DE INTERÉS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  <cell r="M2269">
            <v>0</v>
          </cell>
          <cell r="N2269">
            <v>0</v>
          </cell>
          <cell r="O2269">
            <v>0</v>
          </cell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A2270">
            <v>412945</v>
          </cell>
          <cell r="B2270" t="str">
            <v>OPCIONES PUTS DE TASAS DE INTERÉS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  <cell r="M2270">
            <v>0</v>
          </cell>
          <cell r="N2270">
            <v>0</v>
          </cell>
          <cell r="O2270">
            <v>0</v>
          </cell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A2271">
            <v>412947</v>
          </cell>
          <cell r="B2271" t="str">
            <v>OPCIONES CALLS DE TÍTULOS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  <cell r="M2271">
            <v>0</v>
          </cell>
          <cell r="N2271">
            <v>0</v>
          </cell>
          <cell r="O2271">
            <v>0</v>
          </cell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A2272">
            <v>412950</v>
          </cell>
          <cell r="B2272" t="str">
            <v>OPCIONES PUTS DE TÍTULOS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  <cell r="M2272">
            <v>0</v>
          </cell>
          <cell r="N2272">
            <v>0</v>
          </cell>
          <cell r="O2272">
            <v>0</v>
          </cell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A2273">
            <v>412952</v>
          </cell>
          <cell r="B2273" t="str">
            <v>OPCIONES CALLS DE ÍNDICES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  <cell r="M2273">
            <v>0</v>
          </cell>
          <cell r="N2273">
            <v>0</v>
          </cell>
          <cell r="O2273">
            <v>0</v>
          </cell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A2274">
            <v>412955</v>
          </cell>
          <cell r="B2274" t="str">
            <v>OPCIONES PUTS DE ÍNDICES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  <cell r="M2274">
            <v>0</v>
          </cell>
          <cell r="N2274">
            <v>0</v>
          </cell>
          <cell r="O2274">
            <v>0</v>
          </cell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A2275">
            <v>412957</v>
          </cell>
          <cell r="B2275" t="str">
            <v>OPCIONES CALL - OTROS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  <cell r="M2275">
            <v>0</v>
          </cell>
          <cell r="N2275">
            <v>0</v>
          </cell>
          <cell r="O2275">
            <v>0</v>
          </cell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A2276">
            <v>412960</v>
          </cell>
          <cell r="B2276" t="str">
            <v>OPCIONES PUTS – OTRAS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  <cell r="M2276">
            <v>0</v>
          </cell>
          <cell r="N2276">
            <v>0</v>
          </cell>
          <cell r="O2276">
            <v>0</v>
          </cell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A2277">
            <v>413000</v>
          </cell>
          <cell r="B2277" t="str">
            <v>POR VENTA DE ACTIVOS NO CORRIENTES MANTENIDOS PARA LA VENTA</v>
          </cell>
          <cell r="C2277">
            <v>491995440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  <cell r="M2277">
            <v>0</v>
          </cell>
          <cell r="N2277">
            <v>0</v>
          </cell>
          <cell r="O2277">
            <v>0</v>
          </cell>
          <cell r="Q2277">
            <v>413000</v>
          </cell>
          <cell r="R2277">
            <v>491995440</v>
          </cell>
          <cell r="S2277">
            <v>0</v>
          </cell>
          <cell r="T2277">
            <v>0</v>
          </cell>
        </row>
        <row r="2278">
          <cell r="A2278">
            <v>413005</v>
          </cell>
          <cell r="B2278" t="str">
            <v>BIENES RECIBIDOS EN PAGO</v>
          </cell>
          <cell r="C2278">
            <v>476995440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  <cell r="M2278">
            <v>0</v>
          </cell>
          <cell r="N2278">
            <v>0</v>
          </cell>
          <cell r="O2278">
            <v>0</v>
          </cell>
          <cell r="Q2278">
            <v>413005</v>
          </cell>
          <cell r="R2278">
            <v>476995440</v>
          </cell>
          <cell r="S2278">
            <v>0</v>
          </cell>
          <cell r="T2278">
            <v>0</v>
          </cell>
        </row>
        <row r="2279">
          <cell r="A2279">
            <v>413010</v>
          </cell>
          <cell r="B2279" t="str">
            <v>BIENES RESTITUIDOS DE CONTRATO DE LEASING</v>
          </cell>
          <cell r="C2279">
            <v>15000000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M2279">
            <v>0</v>
          </cell>
          <cell r="N2279">
            <v>0</v>
          </cell>
          <cell r="O2279">
            <v>0</v>
          </cell>
          <cell r="Q2279">
            <v>413010</v>
          </cell>
          <cell r="R2279">
            <v>15000000</v>
          </cell>
          <cell r="S2279">
            <v>0</v>
          </cell>
          <cell r="T2279">
            <v>0</v>
          </cell>
        </row>
        <row r="2280">
          <cell r="A2280">
            <v>413015</v>
          </cell>
          <cell r="B2280" t="str">
            <v>OPERACIONES DISCONTINUADAS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>
            <v>0</v>
          </cell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A2281">
            <v>413020</v>
          </cell>
          <cell r="B2281" t="str">
            <v>ACTIVOS NO CORRIENTES MANTENIDOS PARA DISTRIBUIR A LOS PROPIETARIOS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M2281">
            <v>0</v>
          </cell>
          <cell r="N2281">
            <v>0</v>
          </cell>
          <cell r="O2281">
            <v>0</v>
          </cell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A2282">
            <v>413095</v>
          </cell>
          <cell r="B2282" t="str">
            <v>OTROS ACTIVOS NO CORRIENTES MANTENIDOS PARA LA VENTA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  <cell r="M2282">
            <v>0</v>
          </cell>
          <cell r="N2282">
            <v>0</v>
          </cell>
          <cell r="O2282">
            <v>0</v>
          </cell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A2283">
            <v>413100</v>
          </cell>
          <cell r="B2283" t="str">
            <v>POR VENTA DE PROPIEDADES Y EQUIPO</v>
          </cell>
          <cell r="C2283">
            <v>1439459.35</v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  <cell r="M2283">
            <v>0</v>
          </cell>
          <cell r="N2283">
            <v>0</v>
          </cell>
          <cell r="O2283">
            <v>191791955</v>
          </cell>
          <cell r="Q2283">
            <v>413100</v>
          </cell>
          <cell r="R2283">
            <v>1439459.35</v>
          </cell>
          <cell r="S2283">
            <v>191791955</v>
          </cell>
          <cell r="T2283">
            <v>191791955</v>
          </cell>
        </row>
        <row r="2284">
          <cell r="A2284">
            <v>413105</v>
          </cell>
          <cell r="B2284" t="str">
            <v>TERRENOS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  <cell r="M2284">
            <v>0</v>
          </cell>
          <cell r="N2284">
            <v>0</v>
          </cell>
          <cell r="O2284">
            <v>0</v>
          </cell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A2285">
            <v>413110</v>
          </cell>
          <cell r="B2285" t="str">
            <v>EDIFICIOS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  <cell r="M2285">
            <v>0</v>
          </cell>
          <cell r="N2285">
            <v>0</v>
          </cell>
          <cell r="O2285">
            <v>0</v>
          </cell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A2286">
            <v>413115</v>
          </cell>
          <cell r="B2286" t="str">
            <v>EQUIPO, MUEBLES Y ENSERES DE OFICINA</v>
          </cell>
          <cell r="C2286">
            <v>939459.35</v>
          </cell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  <cell r="M2286">
            <v>0</v>
          </cell>
          <cell r="N2286">
            <v>0</v>
          </cell>
          <cell r="O2286">
            <v>500000</v>
          </cell>
          <cell r="Q2286">
            <v>413115</v>
          </cell>
          <cell r="R2286">
            <v>939459.35</v>
          </cell>
          <cell r="S2286">
            <v>500000</v>
          </cell>
          <cell r="T2286">
            <v>500000</v>
          </cell>
        </row>
        <row r="2287">
          <cell r="A2287">
            <v>413120</v>
          </cell>
          <cell r="B2287" t="str">
            <v>EQUIPO DE COMPUTACIÓN</v>
          </cell>
          <cell r="C2287">
            <v>500000</v>
          </cell>
          <cell r="D2287">
            <v>0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  <cell r="M2287">
            <v>0</v>
          </cell>
          <cell r="N2287">
            <v>0</v>
          </cell>
          <cell r="O2287">
            <v>440202</v>
          </cell>
          <cell r="Q2287">
            <v>413120</v>
          </cell>
          <cell r="R2287">
            <v>500000</v>
          </cell>
          <cell r="S2287">
            <v>440202</v>
          </cell>
          <cell r="T2287">
            <v>440202</v>
          </cell>
        </row>
        <row r="2288">
          <cell r="A2288">
            <v>413125</v>
          </cell>
          <cell r="B2288" t="str">
            <v>VEHÍCULOS</v>
          </cell>
          <cell r="C2288">
            <v>0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  <cell r="M2288">
            <v>0</v>
          </cell>
          <cell r="N2288">
            <v>0</v>
          </cell>
          <cell r="O2288">
            <v>45451753</v>
          </cell>
          <cell r="Q2288">
            <v>413125</v>
          </cell>
          <cell r="R2288">
            <v>0</v>
          </cell>
          <cell r="S2288">
            <v>45451753</v>
          </cell>
          <cell r="T2288">
            <v>45451753</v>
          </cell>
        </row>
        <row r="2289">
          <cell r="A2289">
            <v>413130</v>
          </cell>
          <cell r="B2289" t="str">
            <v>EQUIPO DE MOVILIZACIÓN Y MAQUINARIA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  <cell r="M2289">
            <v>0</v>
          </cell>
          <cell r="N2289">
            <v>0</v>
          </cell>
          <cell r="O2289">
            <v>145400000</v>
          </cell>
          <cell r="Q2289">
            <v>413130</v>
          </cell>
          <cell r="R2289">
            <v>0</v>
          </cell>
          <cell r="S2289">
            <v>145400000</v>
          </cell>
          <cell r="T2289">
            <v>145400000</v>
          </cell>
        </row>
        <row r="2290">
          <cell r="A2290">
            <v>413135</v>
          </cell>
          <cell r="B2290" t="str">
            <v>SILOS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  <cell r="M2290">
            <v>0</v>
          </cell>
          <cell r="N2290">
            <v>0</v>
          </cell>
          <cell r="O2290">
            <v>0</v>
          </cell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A2291">
            <v>413140</v>
          </cell>
          <cell r="B2291" t="str">
            <v>BODEGAS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  <cell r="M2291">
            <v>0</v>
          </cell>
          <cell r="N2291">
            <v>0</v>
          </cell>
          <cell r="O2291">
            <v>0</v>
          </cell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A2292">
            <v>413145</v>
          </cell>
          <cell r="B2292" t="str">
            <v>BIENES RURALES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  <cell r="M2292">
            <v>0</v>
          </cell>
          <cell r="N2292">
            <v>0</v>
          </cell>
          <cell r="O2292">
            <v>0</v>
          </cell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A2293">
            <v>413150</v>
          </cell>
          <cell r="B2293" t="str">
            <v>SEMOVIENTES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  <cell r="M2293">
            <v>0</v>
          </cell>
          <cell r="N2293">
            <v>0</v>
          </cell>
          <cell r="O2293">
            <v>0</v>
          </cell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A2294">
            <v>413195</v>
          </cell>
          <cell r="B2294" t="str">
            <v>OTROS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  <cell r="M2294">
            <v>0</v>
          </cell>
          <cell r="N2294">
            <v>0</v>
          </cell>
          <cell r="O2294">
            <v>0</v>
          </cell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A2295">
            <v>413200</v>
          </cell>
          <cell r="B2295" t="str">
            <v>REEMBOLSO SINIESTROS GARANTIZADOS POR LA NACIÓN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  <cell r="M2295">
            <v>0</v>
          </cell>
          <cell r="N2295">
            <v>0</v>
          </cell>
          <cell r="O2295">
            <v>0</v>
          </cell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A2296">
            <v>413205</v>
          </cell>
          <cell r="B2296" t="str">
            <v>SEGURO DE CRÉDITO A LA EXPORTACIÓN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A2297">
            <v>413300</v>
          </cell>
          <cell r="B2297" t="str">
            <v>LIBERACIÓN RESERVA TÍTULOS VIGENTES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A2298">
            <v>413305</v>
          </cell>
          <cell r="B2298" t="str">
            <v>CON CUOTAS AL DÍA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  <cell r="M2298">
            <v>0</v>
          </cell>
          <cell r="N2298">
            <v>0</v>
          </cell>
          <cell r="O2298">
            <v>0</v>
          </cell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A2299">
            <v>413310</v>
          </cell>
          <cell r="B2299" t="str">
            <v>CON CUOTAS EN MORA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  <cell r="M2299">
            <v>0</v>
          </cell>
          <cell r="N2299">
            <v>0</v>
          </cell>
          <cell r="O2299">
            <v>0</v>
          </cell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A2300">
            <v>413315</v>
          </cell>
          <cell r="B2300" t="str">
            <v>DESVIACIONES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A2301">
            <v>413320</v>
          </cell>
          <cell r="B2301" t="str">
            <v>CUPONES POR PAGAR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  <cell r="M2301">
            <v>0</v>
          </cell>
          <cell r="N2301">
            <v>0</v>
          </cell>
          <cell r="O2301">
            <v>0</v>
          </cell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A2302">
            <v>413325</v>
          </cell>
          <cell r="B2302" t="str">
            <v>INTERESES Y SORTEOS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  <cell r="M2302">
            <v>0</v>
          </cell>
          <cell r="N2302">
            <v>0</v>
          </cell>
          <cell r="O2302">
            <v>0</v>
          </cell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A2303">
            <v>413330</v>
          </cell>
          <cell r="B2303" t="str">
            <v>PLANES EN UVR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  <cell r="M2303">
            <v>0</v>
          </cell>
          <cell r="N2303">
            <v>0</v>
          </cell>
          <cell r="O2303">
            <v>0</v>
          </cell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A2304">
            <v>413395</v>
          </cell>
          <cell r="B2304" t="str">
            <v>OTROS DERECHOS ESTIPULADOS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  <cell r="M2304">
            <v>0</v>
          </cell>
          <cell r="N2304">
            <v>0</v>
          </cell>
          <cell r="O2304">
            <v>0</v>
          </cell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A2305">
            <v>413400</v>
          </cell>
          <cell r="B2305" t="str">
            <v>LIBERACIÓN RESERVA DESVIACIÓN DE SINIESTRALIDAD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  <cell r="M2305">
            <v>0</v>
          </cell>
          <cell r="N2305">
            <v>0</v>
          </cell>
          <cell r="O2305">
            <v>0</v>
          </cell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A2306">
            <v>413405</v>
          </cell>
          <cell r="B2306" t="str">
            <v>SEGURO DE TERREMOTO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  <cell r="M2306">
            <v>0</v>
          </cell>
          <cell r="N2306">
            <v>0</v>
          </cell>
          <cell r="O2306">
            <v>0</v>
          </cell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A2307">
            <v>413410</v>
          </cell>
          <cell r="B2307" t="str">
            <v>SEGURO DE CRÉDITO A LA EXPORTACIÓN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  <cell r="M2307">
            <v>0</v>
          </cell>
          <cell r="N2307">
            <v>0</v>
          </cell>
          <cell r="O2307">
            <v>0</v>
          </cell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A2308">
            <v>413415</v>
          </cell>
          <cell r="B2308" t="str">
            <v>RIESGOS LABORALES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  <cell r="M2308">
            <v>0</v>
          </cell>
          <cell r="N2308">
            <v>0</v>
          </cell>
          <cell r="O2308">
            <v>0</v>
          </cell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A2309">
            <v>413500</v>
          </cell>
          <cell r="B2309" t="str">
            <v>CAMBIOS</v>
          </cell>
          <cell r="C2309">
            <v>489731012187.48999</v>
          </cell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  <cell r="M2309">
            <v>0</v>
          </cell>
          <cell r="N2309">
            <v>0</v>
          </cell>
          <cell r="O2309">
            <v>542992522069.69</v>
          </cell>
          <cell r="Q2309">
            <v>413500</v>
          </cell>
          <cell r="R2309">
            <v>489731012187.48999</v>
          </cell>
          <cell r="S2309">
            <v>542992522069.69</v>
          </cell>
          <cell r="T2309">
            <v>542992522069.69</v>
          </cell>
        </row>
        <row r="2310">
          <cell r="A2310">
            <v>413505</v>
          </cell>
          <cell r="B2310" t="str">
            <v>POR REEXPRESIÓN DE ACTIVOS DE LA POSICIÓN PROPIA</v>
          </cell>
          <cell r="C2310">
            <v>422158956051.34003</v>
          </cell>
          <cell r="D2310">
            <v>0</v>
          </cell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  <cell r="M2310">
            <v>0</v>
          </cell>
          <cell r="N2310">
            <v>0</v>
          </cell>
          <cell r="O2310">
            <v>491815846838.83002</v>
          </cell>
          <cell r="Q2310">
            <v>413505</v>
          </cell>
          <cell r="R2310">
            <v>422158956051.34003</v>
          </cell>
          <cell r="S2310">
            <v>491815846838.83002</v>
          </cell>
          <cell r="T2310">
            <v>491815846838.83002</v>
          </cell>
        </row>
        <row r="2311">
          <cell r="A2311">
            <v>413510</v>
          </cell>
          <cell r="B2311" t="str">
            <v>POR REALIZACIÓN DE ACTIVOS DE LA POSICIÓN PROPIA</v>
          </cell>
          <cell r="C2311">
            <v>67571695970.940002</v>
          </cell>
          <cell r="D2311">
            <v>0</v>
          </cell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  <cell r="M2311">
            <v>0</v>
          </cell>
          <cell r="N2311">
            <v>0</v>
          </cell>
          <cell r="O2311">
            <v>51175318404.900002</v>
          </cell>
          <cell r="Q2311">
            <v>413510</v>
          </cell>
          <cell r="R2311">
            <v>67571695970.940002</v>
          </cell>
          <cell r="S2311">
            <v>51175318404.900002</v>
          </cell>
          <cell r="T2311">
            <v>51175318404.900002</v>
          </cell>
        </row>
        <row r="2312">
          <cell r="A2312">
            <v>413515</v>
          </cell>
          <cell r="B2312" t="str">
            <v>POR REEXPRESIÓN DE OTROS ACTIVOS</v>
          </cell>
          <cell r="C2312">
            <v>360165.21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  <cell r="M2312">
            <v>0</v>
          </cell>
          <cell r="N2312">
            <v>0</v>
          </cell>
          <cell r="O2312">
            <v>577855.96</v>
          </cell>
          <cell r="Q2312">
            <v>413515</v>
          </cell>
          <cell r="R2312">
            <v>360165.21</v>
          </cell>
          <cell r="S2312">
            <v>577855.96</v>
          </cell>
          <cell r="T2312">
            <v>577855.96</v>
          </cell>
        </row>
        <row r="2313">
          <cell r="A2313">
            <v>413520</v>
          </cell>
          <cell r="B2313" t="str">
            <v>POR REALIZACIÓN DE OTROS ACTIVOS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  <cell r="M2313">
            <v>0</v>
          </cell>
          <cell r="N2313">
            <v>0</v>
          </cell>
          <cell r="O2313">
            <v>0</v>
          </cell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A2314">
            <v>413525</v>
          </cell>
          <cell r="B2314" t="str">
            <v>POR REEXPRESIÓN DE PASIVOS DE LA POSICIÓN PROPIA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  <cell r="M2314">
            <v>0</v>
          </cell>
          <cell r="N2314">
            <v>0</v>
          </cell>
          <cell r="O2314">
            <v>0</v>
          </cell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A2315">
            <v>413530</v>
          </cell>
          <cell r="B2315" t="str">
            <v>POR LIQUIDACIÓN DE PASIVOS DE LA POSICIÓN PROPIA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  <cell r="M2315">
            <v>0</v>
          </cell>
          <cell r="N2315">
            <v>0</v>
          </cell>
          <cell r="O2315">
            <v>697501</v>
          </cell>
          <cell r="Q2315">
            <v>413530</v>
          </cell>
          <cell r="R2315">
            <v>0</v>
          </cell>
          <cell r="S2315">
            <v>697501</v>
          </cell>
          <cell r="T2315">
            <v>697501</v>
          </cell>
        </row>
        <row r="2316">
          <cell r="A2316">
            <v>413535</v>
          </cell>
          <cell r="B2316" t="str">
            <v>POR REEXPRESIÓN DE OTROS PASIVOS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81469</v>
          </cell>
          <cell r="Q2316">
            <v>413535</v>
          </cell>
          <cell r="R2316">
            <v>0</v>
          </cell>
          <cell r="S2316">
            <v>81469</v>
          </cell>
          <cell r="T2316">
            <v>81469</v>
          </cell>
        </row>
        <row r="2317">
          <cell r="A2317">
            <v>413540</v>
          </cell>
          <cell r="B2317" t="str">
            <v>POR LIQUIDACIÓN DE OTROS PASIVOS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  <cell r="M2317">
            <v>0</v>
          </cell>
          <cell r="N2317">
            <v>0</v>
          </cell>
          <cell r="O2317">
            <v>0</v>
          </cell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A2318">
            <v>413600</v>
          </cell>
          <cell r="B2318" t="str">
            <v>LIBERACIÓN RESERVA PARA SINIESTROS NO AVISADOS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  <cell r="M2318">
            <v>0</v>
          </cell>
          <cell r="N2318">
            <v>0</v>
          </cell>
          <cell r="O2318">
            <v>0</v>
          </cell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A2319">
            <v>413605</v>
          </cell>
          <cell r="B2319" t="str">
            <v>SEGUROS DE DAÑOS</v>
          </cell>
          <cell r="C2319">
            <v>0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  <cell r="M2319">
            <v>0</v>
          </cell>
          <cell r="N2319">
            <v>0</v>
          </cell>
          <cell r="O2319">
            <v>0</v>
          </cell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A2320">
            <v>413610</v>
          </cell>
          <cell r="B2320" t="str">
            <v>SEGUROS DE PERSONAS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  <cell r="M2320">
            <v>0</v>
          </cell>
          <cell r="N2320">
            <v>0</v>
          </cell>
          <cell r="O2320">
            <v>0</v>
          </cell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A2321">
            <v>413615</v>
          </cell>
          <cell r="B2321" t="str">
            <v>SEGUROS PREVISIONALES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  <cell r="M2321">
            <v>0</v>
          </cell>
          <cell r="N2321">
            <v>0</v>
          </cell>
          <cell r="O2321">
            <v>0</v>
          </cell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A2322">
            <v>413620</v>
          </cell>
          <cell r="B2322" t="str">
            <v>RIESGOS LABORALES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A2323">
            <v>413625</v>
          </cell>
          <cell r="B2323" t="str">
            <v>SEGURO OBLIGATORIO DE DAÑOS CORPORALES CAUSADOS A LAS  PERSONAS EN ACCIDENTES DE TRÁNSITO - SOAT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  <cell r="M2323">
            <v>0</v>
          </cell>
          <cell r="N2323">
            <v>0</v>
          </cell>
          <cell r="O2323">
            <v>0</v>
          </cell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A2324">
            <v>413700</v>
          </cell>
          <cell r="B2324" t="str">
            <v>LIBERACIÓN RESERVA PARA SINIESTROS AVISADOS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  <cell r="M2324">
            <v>0</v>
          </cell>
          <cell r="N2324">
            <v>0</v>
          </cell>
          <cell r="O2324">
            <v>0</v>
          </cell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A2325">
            <v>413705</v>
          </cell>
          <cell r="B2325" t="str">
            <v>SEGUROS DE DAÑOS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  <cell r="M2325">
            <v>0</v>
          </cell>
          <cell r="N2325">
            <v>0</v>
          </cell>
          <cell r="O2325">
            <v>0</v>
          </cell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A2326">
            <v>413710</v>
          </cell>
          <cell r="B2326" t="str">
            <v>SEGUROS DE PERSONAS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  <cell r="M2326">
            <v>0</v>
          </cell>
          <cell r="N2326">
            <v>0</v>
          </cell>
          <cell r="O2326">
            <v>0</v>
          </cell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A2327">
            <v>413715</v>
          </cell>
          <cell r="B2327" t="str">
            <v>SEGUROS PREVISIONALES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  <cell r="M2327">
            <v>0</v>
          </cell>
          <cell r="N2327">
            <v>0</v>
          </cell>
          <cell r="O2327">
            <v>0</v>
          </cell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A2328">
            <v>413720</v>
          </cell>
          <cell r="B2328" t="str">
            <v>RIESGOS LABORALES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  <cell r="M2328">
            <v>0</v>
          </cell>
          <cell r="N2328">
            <v>0</v>
          </cell>
          <cell r="O2328">
            <v>0</v>
          </cell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A2329">
            <v>413725</v>
          </cell>
          <cell r="B2329" t="str">
            <v>SEGURO OBLIGATORIO DE DAÑOS CORPORALES CAUSADOS A LAS PERSONAS EN ACCIDENTES DE TRÁNSITO SOAT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  <cell r="M2329">
            <v>0</v>
          </cell>
          <cell r="N2329">
            <v>0</v>
          </cell>
          <cell r="O2329">
            <v>0</v>
          </cell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A2330">
            <v>413800</v>
          </cell>
          <cell r="B2330" t="str">
            <v>LIBERACIÓN RESERVAS ESPECIALES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  <cell r="M2330">
            <v>0</v>
          </cell>
          <cell r="N2330">
            <v>0</v>
          </cell>
          <cell r="O2330">
            <v>0</v>
          </cell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A2331">
            <v>413805</v>
          </cell>
          <cell r="B2331" t="str">
            <v>SEGUROS GENERALES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A2332">
            <v>413810</v>
          </cell>
          <cell r="B2332" t="str">
            <v>RIESGOS LABORALES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  <cell r="M2332">
            <v>0</v>
          </cell>
          <cell r="N2332">
            <v>0</v>
          </cell>
          <cell r="O2332">
            <v>0</v>
          </cell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A2333">
            <v>413820</v>
          </cell>
          <cell r="B2333" t="str">
            <v>BENEFICIOS ECONÓMICOS PERIÓDICOS (BEPs)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  <cell r="M2333">
            <v>0</v>
          </cell>
          <cell r="N2333">
            <v>0</v>
          </cell>
          <cell r="O2333">
            <v>0</v>
          </cell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A2334">
            <v>413895</v>
          </cell>
          <cell r="B2334" t="str">
            <v>OTRAS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  <cell r="M2334">
            <v>0</v>
          </cell>
          <cell r="N2334">
            <v>0</v>
          </cell>
          <cell r="O2334">
            <v>0</v>
          </cell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A2335">
            <v>413900</v>
          </cell>
          <cell r="B2335" t="str">
            <v>VALORACIÓN DE DERIVADOS - DE COBERTURA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A2336">
            <v>413905</v>
          </cell>
          <cell r="B2336" t="str">
            <v>FORWARDS DE MONEDAS (PESO/DÓLAR)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  <cell r="M2336">
            <v>0</v>
          </cell>
          <cell r="N2336">
            <v>0</v>
          </cell>
          <cell r="O2336">
            <v>0</v>
          </cell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A2337">
            <v>413907</v>
          </cell>
          <cell r="B2337" t="str">
            <v>FORWARDS DE MONEDAS (DIFERENTES PESO/DÓLAR)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  <cell r="M2337">
            <v>0</v>
          </cell>
          <cell r="N2337">
            <v>0</v>
          </cell>
          <cell r="O2337">
            <v>0</v>
          </cell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A2338">
            <v>413910</v>
          </cell>
          <cell r="B2338" t="str">
            <v>FORWARDS DE TASAS DE INTERÉS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  <cell r="M2338">
            <v>0</v>
          </cell>
          <cell r="N2338">
            <v>0</v>
          </cell>
          <cell r="O2338">
            <v>0</v>
          </cell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A2339">
            <v>413912</v>
          </cell>
          <cell r="B2339" t="str">
            <v>FORWARDS  DE TÍTULOS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  <cell r="M2339">
            <v>0</v>
          </cell>
          <cell r="N2339">
            <v>0</v>
          </cell>
          <cell r="O2339">
            <v>0</v>
          </cell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A2340">
            <v>413915</v>
          </cell>
          <cell r="B2340" t="str">
            <v>FORWARDS - OTROS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  <cell r="M2340">
            <v>0</v>
          </cell>
          <cell r="N2340">
            <v>0</v>
          </cell>
          <cell r="O2340">
            <v>0</v>
          </cell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A2341">
            <v>413917</v>
          </cell>
          <cell r="B2341" t="str">
            <v>FUTUROS DE  MONEDAS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  <cell r="M2341">
            <v>0</v>
          </cell>
          <cell r="N2341">
            <v>0</v>
          </cell>
          <cell r="O2341">
            <v>0</v>
          </cell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A2342">
            <v>413920</v>
          </cell>
          <cell r="B2342" t="str">
            <v>FUTUROS DE TASAS DE INTERÉS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  <cell r="M2342">
            <v>0</v>
          </cell>
          <cell r="N2342">
            <v>0</v>
          </cell>
          <cell r="O2342">
            <v>0</v>
          </cell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A2343">
            <v>413922</v>
          </cell>
          <cell r="B2343" t="str">
            <v>FUTUROS DE  TÍTULOS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  <cell r="M2343">
            <v>0</v>
          </cell>
          <cell r="N2343">
            <v>0</v>
          </cell>
          <cell r="O2343">
            <v>0</v>
          </cell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A2344">
            <v>413925</v>
          </cell>
          <cell r="B2344" t="str">
            <v>FUTUROS DE  ÍNDICES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M2344">
            <v>0</v>
          </cell>
          <cell r="N2344">
            <v>0</v>
          </cell>
          <cell r="O2344">
            <v>0</v>
          </cell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A2345">
            <v>413927</v>
          </cell>
          <cell r="B2345" t="str">
            <v>FUTUROS - OTROS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>
            <v>0</v>
          </cell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A2346">
            <v>413930</v>
          </cell>
          <cell r="B2346" t="str">
            <v>SWAPS DE MONEDAS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  <cell r="M2346">
            <v>0</v>
          </cell>
          <cell r="N2346">
            <v>0</v>
          </cell>
          <cell r="O2346">
            <v>0</v>
          </cell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A2347">
            <v>413932</v>
          </cell>
          <cell r="B2347" t="str">
            <v>SWAPS DE TASAS DE INTERÉS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M2347">
            <v>0</v>
          </cell>
          <cell r="N2347">
            <v>0</v>
          </cell>
          <cell r="O2347">
            <v>0</v>
          </cell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A2348">
            <v>413935</v>
          </cell>
          <cell r="B2348" t="str">
            <v>SWAPS - OTROS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  <cell r="M2348">
            <v>0</v>
          </cell>
          <cell r="N2348">
            <v>0</v>
          </cell>
          <cell r="O2348">
            <v>0</v>
          </cell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A2349">
            <v>413937</v>
          </cell>
          <cell r="B2349" t="str">
            <v>OPCIONES CALLS MONEDAS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  <cell r="M2349">
            <v>0</v>
          </cell>
          <cell r="N2349">
            <v>0</v>
          </cell>
          <cell r="O2349">
            <v>0</v>
          </cell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A2350">
            <v>413940</v>
          </cell>
          <cell r="B2350" t="str">
            <v>OPCIONES PUT DE MONEDAS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  <cell r="M2350">
            <v>0</v>
          </cell>
          <cell r="N2350">
            <v>0</v>
          </cell>
          <cell r="O2350">
            <v>0</v>
          </cell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A2351">
            <v>413942</v>
          </cell>
          <cell r="B2351" t="str">
            <v>OPCIONES CALLS DE TASAS DE INTERÉS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A2352">
            <v>413945</v>
          </cell>
          <cell r="B2352" t="str">
            <v>OPCIONES PUTS DE TASAS DE INTERÉS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  <cell r="M2352">
            <v>0</v>
          </cell>
          <cell r="N2352">
            <v>0</v>
          </cell>
          <cell r="O2352">
            <v>0</v>
          </cell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A2353">
            <v>413947</v>
          </cell>
          <cell r="B2353" t="str">
            <v>OPCIONES CALLS DE TÍTULOS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  <cell r="M2353">
            <v>0</v>
          </cell>
          <cell r="N2353">
            <v>0</v>
          </cell>
          <cell r="O2353">
            <v>0</v>
          </cell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A2354">
            <v>413950</v>
          </cell>
          <cell r="B2354" t="str">
            <v>OPCIONES PUTS DE TÍTULOS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M2354">
            <v>0</v>
          </cell>
          <cell r="N2354">
            <v>0</v>
          </cell>
          <cell r="O2354">
            <v>0</v>
          </cell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A2355">
            <v>413952</v>
          </cell>
          <cell r="B2355" t="str">
            <v>OPCIONES CALLS DE ÍNDICES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  <cell r="M2355">
            <v>0</v>
          </cell>
          <cell r="N2355">
            <v>0</v>
          </cell>
          <cell r="O2355">
            <v>0</v>
          </cell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A2356">
            <v>413955</v>
          </cell>
          <cell r="B2356" t="str">
            <v>OPCIONES PUTS DE ÍNDICES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M2356">
            <v>0</v>
          </cell>
          <cell r="N2356">
            <v>0</v>
          </cell>
          <cell r="O2356">
            <v>0</v>
          </cell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A2357">
            <v>413957</v>
          </cell>
          <cell r="B2357" t="str">
            <v>OPCIONES CALL - OTROS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M2357">
            <v>0</v>
          </cell>
          <cell r="N2357">
            <v>0</v>
          </cell>
          <cell r="O2357">
            <v>0</v>
          </cell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A2358">
            <v>413960</v>
          </cell>
          <cell r="B2358" t="str">
            <v>OPCIONES PUTS – OTRAS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  <cell r="M2358">
            <v>0</v>
          </cell>
          <cell r="N2358">
            <v>0</v>
          </cell>
          <cell r="O2358">
            <v>0</v>
          </cell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A2359">
            <v>414000</v>
          </cell>
          <cell r="B2359" t="str">
            <v>DIVIDENDOS Y PARTICIPACIONES</v>
          </cell>
          <cell r="C2359">
            <v>3646767756.9099998</v>
          </cell>
          <cell r="D2359">
            <v>0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  <cell r="M2359">
            <v>0</v>
          </cell>
          <cell r="N2359">
            <v>0</v>
          </cell>
          <cell r="O2359">
            <v>5132004588.21</v>
          </cell>
          <cell r="Q2359">
            <v>414000</v>
          </cell>
          <cell r="R2359">
            <v>3646767756.9099998</v>
          </cell>
          <cell r="S2359">
            <v>5132004588.21</v>
          </cell>
          <cell r="T2359">
            <v>5132004588.21</v>
          </cell>
        </row>
        <row r="2360">
          <cell r="A2360">
            <v>414005</v>
          </cell>
          <cell r="B2360" t="str">
            <v>MATRIZ, FILIALES, SUBSIDIARIAS</v>
          </cell>
          <cell r="C2360">
            <v>1658428168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M2360">
            <v>0</v>
          </cell>
          <cell r="N2360">
            <v>0</v>
          </cell>
          <cell r="O2360">
            <v>2812811753</v>
          </cell>
          <cell r="Q2360">
            <v>414005</v>
          </cell>
          <cell r="R2360">
            <v>1658428168</v>
          </cell>
          <cell r="S2360">
            <v>2812811753</v>
          </cell>
          <cell r="T2360">
            <v>2812811753</v>
          </cell>
        </row>
        <row r="2361">
          <cell r="A2361">
            <v>414010</v>
          </cell>
          <cell r="B2361" t="str">
            <v>OTRAS PERSONAS JURÍDICAS</v>
          </cell>
          <cell r="C2361">
            <v>1988339588.9100001</v>
          </cell>
          <cell r="D2361">
            <v>0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2319192835.21</v>
          </cell>
          <cell r="Q2361">
            <v>414010</v>
          </cell>
          <cell r="R2361">
            <v>1988339588.9100001</v>
          </cell>
          <cell r="S2361">
            <v>2319192835.21</v>
          </cell>
          <cell r="T2361">
            <v>2319192835.21</v>
          </cell>
        </row>
        <row r="2362">
          <cell r="A2362">
            <v>414100</v>
          </cell>
          <cell r="B2362" t="str">
            <v>CUOTAS RECAUDADAS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M2362">
            <v>0</v>
          </cell>
          <cell r="N2362">
            <v>0</v>
          </cell>
          <cell r="O2362">
            <v>0</v>
          </cell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A2363">
            <v>414105</v>
          </cell>
          <cell r="B2363" t="str">
            <v>TÍTULOS NUEVOS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  <cell r="M2363">
            <v>0</v>
          </cell>
          <cell r="N2363">
            <v>0</v>
          </cell>
          <cell r="O2363">
            <v>0</v>
          </cell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A2364">
            <v>414110</v>
          </cell>
          <cell r="B2364" t="str">
            <v>TÍTULOS ANTIGUOS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  <cell r="M2364">
            <v>0</v>
          </cell>
          <cell r="N2364">
            <v>0</v>
          </cell>
          <cell r="O2364">
            <v>0</v>
          </cell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A2365">
            <v>414200</v>
          </cell>
          <cell r="B2365" t="str">
            <v>REASEGUROS INTERIOR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  <cell r="M2365">
            <v>0</v>
          </cell>
          <cell r="N2365">
            <v>0</v>
          </cell>
          <cell r="O2365">
            <v>0</v>
          </cell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A2366">
            <v>414205</v>
          </cell>
          <cell r="B2366" t="str">
            <v>PRIMAS ACEPTADAS SEGUROS DE DAÑOS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  <cell r="M2366">
            <v>0</v>
          </cell>
          <cell r="N2366">
            <v>0</v>
          </cell>
          <cell r="O2366">
            <v>0</v>
          </cell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A2367">
            <v>414210</v>
          </cell>
          <cell r="B2367" t="str">
            <v>PRIMAS ACEPTADAS SEGUROS DE PERSONAS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M2367">
            <v>0</v>
          </cell>
          <cell r="N2367">
            <v>0</v>
          </cell>
          <cell r="O2367">
            <v>0</v>
          </cell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A2368">
            <v>414215</v>
          </cell>
          <cell r="B2368" t="str">
            <v>PRIMAS ACEPTADAS SEGUROS PREVISIONALES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  <cell r="M2368">
            <v>0</v>
          </cell>
          <cell r="N2368">
            <v>0</v>
          </cell>
          <cell r="O2368">
            <v>0</v>
          </cell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A2369">
            <v>414220</v>
          </cell>
          <cell r="B2369" t="str">
            <v>PRIMAS ACEPTADAS RIESGOS LABORALES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M2369">
            <v>0</v>
          </cell>
          <cell r="N2369">
            <v>0</v>
          </cell>
          <cell r="O2369">
            <v>0</v>
          </cell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A2370">
            <v>414225</v>
          </cell>
          <cell r="B2370" t="str">
            <v>PRIMAS ACEPTADAS SEGUROS OBLIGATORIOS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M2370">
            <v>0</v>
          </cell>
          <cell r="N2370">
            <v>0</v>
          </cell>
          <cell r="O2370">
            <v>0</v>
          </cell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A2371">
            <v>414230</v>
          </cell>
          <cell r="B2371" t="str">
            <v>PRIMAS ACEPTADAS SEGUROS CON CÁLCULO DE RESERVA  MATEMÁTICA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  <cell r="M2371">
            <v>0</v>
          </cell>
          <cell r="N2371">
            <v>0</v>
          </cell>
          <cell r="O2371">
            <v>0</v>
          </cell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A2372">
            <v>414235</v>
          </cell>
          <cell r="B2372" t="str">
            <v>INGRESOS CONTRATOS NO PROPORCIONALES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  <cell r="M2372">
            <v>0</v>
          </cell>
          <cell r="N2372">
            <v>0</v>
          </cell>
          <cell r="O2372">
            <v>0</v>
          </cell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A2373">
            <v>414240</v>
          </cell>
          <cell r="B2373" t="str">
            <v>INGRESOS SOBRE CESIONES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A2374">
            <v>414245</v>
          </cell>
          <cell r="B2374" t="str">
            <v>INGRESOS SOBRE CESIONES SEGUROS OBLIGATORIOS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M2374">
            <v>0</v>
          </cell>
          <cell r="N2374">
            <v>0</v>
          </cell>
          <cell r="O2374">
            <v>0</v>
          </cell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A2375">
            <v>414250</v>
          </cell>
          <cell r="B2375" t="str">
            <v>REEMBOLSO DE SINIESTROS SOBRE CESIONES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  <cell r="M2375">
            <v>0</v>
          </cell>
          <cell r="N2375">
            <v>0</v>
          </cell>
          <cell r="O2375">
            <v>0</v>
          </cell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A2376">
            <v>414255</v>
          </cell>
          <cell r="B2376" t="str">
            <v xml:space="preserve">REEMBOLSO DE SINIESTROS DE CONTRATOS NO PROPORCIONALES 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  <cell r="M2376">
            <v>0</v>
          </cell>
          <cell r="N2376">
            <v>0</v>
          </cell>
          <cell r="O2376">
            <v>0</v>
          </cell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A2377">
            <v>414260</v>
          </cell>
          <cell r="B2377" t="str">
            <v>SALVAMENTOS DE ACEPTACIONES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>
            <v>0</v>
          </cell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A2378">
            <v>414265</v>
          </cell>
          <cell r="B2378" t="str">
            <v>PARTICIPACIÓN EN UTILIDADES DE REASEGURADORES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  <cell r="M2378">
            <v>0</v>
          </cell>
          <cell r="N2378">
            <v>0</v>
          </cell>
          <cell r="O2378">
            <v>0</v>
          </cell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A2379">
            <v>414270</v>
          </cell>
          <cell r="B2379" t="str">
            <v>INTERESES RECONOCIDOS POR COMPAÑÍAS CEDENTES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M2379">
            <v>0</v>
          </cell>
          <cell r="N2379">
            <v>0</v>
          </cell>
          <cell r="O2379">
            <v>0</v>
          </cell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A2380">
            <v>414275</v>
          </cell>
          <cell r="B2380" t="str">
            <v>GASTOS RECONOCIDOS POR REASEGURADORES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M2380">
            <v>0</v>
          </cell>
          <cell r="N2380">
            <v>0</v>
          </cell>
          <cell r="O2380">
            <v>0</v>
          </cell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A2381">
            <v>414280</v>
          </cell>
          <cell r="B2381" t="str">
            <v>CANCELACIONES Y/O ANULACIONES PRIMAS DE REASEGUROS  CEDIDOS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M2381">
            <v>0</v>
          </cell>
          <cell r="N2381">
            <v>0</v>
          </cell>
          <cell r="O2381">
            <v>0</v>
          </cell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A2382">
            <v>414285</v>
          </cell>
          <cell r="B2382" t="str">
            <v>CANCELACIONES Y/O ANULACIONES OTROS GASTOS POR REASEGUROS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M2382">
            <v>0</v>
          </cell>
          <cell r="N2382">
            <v>0</v>
          </cell>
          <cell r="O2382">
            <v>0</v>
          </cell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A2383">
            <v>414300</v>
          </cell>
          <cell r="B2383" t="str">
            <v>REMUNERACIÓN DE INTERMEDIACIÓN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M2383">
            <v>0</v>
          </cell>
          <cell r="N2383">
            <v>0</v>
          </cell>
          <cell r="O2383">
            <v>0</v>
          </cell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A2384">
            <v>414305</v>
          </cell>
          <cell r="B2384" t="str">
            <v>DE SEGUROS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  <cell r="M2384">
            <v>0</v>
          </cell>
          <cell r="N2384">
            <v>0</v>
          </cell>
          <cell r="O2384">
            <v>0</v>
          </cell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A2385">
            <v>414310</v>
          </cell>
          <cell r="B2385" t="str">
            <v>DE CAPITALIZACIÓN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A2386">
            <v>414315</v>
          </cell>
          <cell r="B2386" t="str">
            <v>SEGUROS SEGURIDAD SOCIAL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  <cell r="M2386">
            <v>0</v>
          </cell>
          <cell r="N2386">
            <v>0</v>
          </cell>
          <cell r="O2386">
            <v>0</v>
          </cell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A2387">
            <v>414320</v>
          </cell>
          <cell r="B2387" t="str">
            <v>DE ADMINISTRACIÓN DE COASEGURO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  <cell r="M2387">
            <v>0</v>
          </cell>
          <cell r="N2387">
            <v>0</v>
          </cell>
          <cell r="O2387">
            <v>0</v>
          </cell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A2388">
            <v>414395</v>
          </cell>
          <cell r="B2388" t="str">
            <v>OTRAS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  <cell r="M2388">
            <v>0</v>
          </cell>
          <cell r="N2388">
            <v>0</v>
          </cell>
          <cell r="O2388">
            <v>0</v>
          </cell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A2389">
            <v>414400</v>
          </cell>
          <cell r="B2389" t="str">
            <v>REASEGUROS EXTERIOR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  <cell r="M2389">
            <v>0</v>
          </cell>
          <cell r="N2389">
            <v>0</v>
          </cell>
          <cell r="O2389">
            <v>0</v>
          </cell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A2390">
            <v>414405</v>
          </cell>
          <cell r="B2390" t="str">
            <v>PRIMAS ACEPTADAS SEGUROS DE DAÑOS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>
            <v>0</v>
          </cell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A2391">
            <v>414410</v>
          </cell>
          <cell r="B2391" t="str">
            <v>PRIMAS ACEPTADAS SEGUROS DE PERSONAS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M2391">
            <v>0</v>
          </cell>
          <cell r="N2391">
            <v>0</v>
          </cell>
          <cell r="O2391">
            <v>0</v>
          </cell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A2392">
            <v>414415</v>
          </cell>
          <cell r="B2392" t="str">
            <v>PRIMAS ACEPTADAS SEGUROS PREVISIONALES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  <cell r="M2392">
            <v>0</v>
          </cell>
          <cell r="N2392">
            <v>0</v>
          </cell>
          <cell r="O2392">
            <v>0</v>
          </cell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A2393">
            <v>414420</v>
          </cell>
          <cell r="B2393" t="str">
            <v>PRIMAS ACEPTADAS RIESGOS LABORALES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  <cell r="M2393">
            <v>0</v>
          </cell>
          <cell r="N2393">
            <v>0</v>
          </cell>
          <cell r="O2393">
            <v>0</v>
          </cell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A2394">
            <v>414425</v>
          </cell>
          <cell r="B2394" t="str">
            <v>PRIMAS ACEPTADAS CON CÁLCULO DE RESERVA MATEMÁTICA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  <cell r="M2394">
            <v>0</v>
          </cell>
          <cell r="N2394">
            <v>0</v>
          </cell>
          <cell r="O2394">
            <v>0</v>
          </cell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A2395">
            <v>414430</v>
          </cell>
          <cell r="B2395" t="str">
            <v xml:space="preserve">INGRESOS CONTRATOS NO PROPORCIONALES 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M2395">
            <v>0</v>
          </cell>
          <cell r="N2395">
            <v>0</v>
          </cell>
          <cell r="O2395">
            <v>0</v>
          </cell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A2396">
            <v>414435</v>
          </cell>
          <cell r="B2396" t="str">
            <v>INGRESOS SOBRE CESIONES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  <cell r="O2396">
            <v>0</v>
          </cell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A2397">
            <v>414440</v>
          </cell>
          <cell r="B2397" t="str">
            <v>REEMBOLSO DE SINIESTROS SOBRE CESIONES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  <cell r="N2397">
            <v>0</v>
          </cell>
          <cell r="O2397">
            <v>0</v>
          </cell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A2398">
            <v>414445</v>
          </cell>
          <cell r="B2398" t="str">
            <v xml:space="preserve">REEMBOLSO DE SINIESTROS DE CONTRATOS NO PROPORCIONALES 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M2398">
            <v>0</v>
          </cell>
          <cell r="N2398">
            <v>0</v>
          </cell>
          <cell r="O2398">
            <v>0</v>
          </cell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A2399">
            <v>414450</v>
          </cell>
          <cell r="B2399" t="str">
            <v>SALVAMENTOS DE ACEPTACIONES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  <cell r="M2399">
            <v>0</v>
          </cell>
          <cell r="N2399">
            <v>0</v>
          </cell>
          <cell r="O2399">
            <v>0</v>
          </cell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A2400">
            <v>414455</v>
          </cell>
          <cell r="B2400" t="str">
            <v>PARTICIPACIÓN EN UTILIDADES DE REASEGURADORES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  <cell r="N2400">
            <v>0</v>
          </cell>
          <cell r="O2400">
            <v>0</v>
          </cell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A2401">
            <v>414460</v>
          </cell>
          <cell r="B2401" t="str">
            <v>INTERESES RECONOCIDOS POR COMPAÑÍAS CEDENTES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  <cell r="O2401">
            <v>0</v>
          </cell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A2402">
            <v>414465</v>
          </cell>
          <cell r="B2402" t="str">
            <v>GASTOS RECONOCIDOS POR REASEGURADORES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  <cell r="O2402">
            <v>0</v>
          </cell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A2403">
            <v>414470</v>
          </cell>
          <cell r="B2403" t="str">
            <v>CANCELACIONES Y/O ANULACIONES PRIMAS DE REASEGUROS  CEDIDOS</v>
          </cell>
          <cell r="C2403">
            <v>0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  <cell r="N2403">
            <v>0</v>
          </cell>
          <cell r="O2403">
            <v>0</v>
          </cell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A2404">
            <v>414475</v>
          </cell>
          <cell r="B2404" t="str">
            <v>CANCELACIONES Y/O ANULACIONES OTROS GASTOS POR REASEGUROS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  <cell r="N2404">
            <v>0</v>
          </cell>
          <cell r="O2404">
            <v>0</v>
          </cell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A2405">
            <v>414500</v>
          </cell>
          <cell r="B2405" t="str">
            <v>ARRENDAMIENTOS</v>
          </cell>
          <cell r="C2405">
            <v>1035803558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  <cell r="N2405">
            <v>0</v>
          </cell>
          <cell r="O2405">
            <v>1031802928</v>
          </cell>
          <cell r="Q2405">
            <v>414500</v>
          </cell>
          <cell r="R2405">
            <v>1035803558</v>
          </cell>
          <cell r="S2405">
            <v>1031802928</v>
          </cell>
          <cell r="T2405">
            <v>1031802928</v>
          </cell>
        </row>
        <row r="2406">
          <cell r="A2406">
            <v>414505</v>
          </cell>
          <cell r="B2406" t="str">
            <v>CAJILLAS DE SEGURIDAD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A2407">
            <v>414510</v>
          </cell>
          <cell r="B2407" t="str">
            <v>MEDIOS DE PAGO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  <cell r="M2407">
            <v>0</v>
          </cell>
          <cell r="N2407">
            <v>0</v>
          </cell>
          <cell r="O2407">
            <v>0</v>
          </cell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A2408">
            <v>414515</v>
          </cell>
          <cell r="B2408" t="str">
            <v>INMUEBLES</v>
          </cell>
          <cell r="C2408">
            <v>1035803558</v>
          </cell>
          <cell r="D2408">
            <v>0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  <cell r="N2408">
            <v>0</v>
          </cell>
          <cell r="O2408">
            <v>1031802928</v>
          </cell>
          <cell r="Q2408">
            <v>414515</v>
          </cell>
          <cell r="R2408">
            <v>1035803558</v>
          </cell>
          <cell r="S2408">
            <v>1031802928</v>
          </cell>
          <cell r="T2408">
            <v>1031802928</v>
          </cell>
        </row>
        <row r="2409">
          <cell r="A2409">
            <v>414595</v>
          </cell>
          <cell r="B2409" t="str">
            <v>OTROS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  <cell r="N2409">
            <v>0</v>
          </cell>
          <cell r="O2409">
            <v>0</v>
          </cell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A2410">
            <v>414700</v>
          </cell>
          <cell r="B2410" t="str">
            <v>RESERVA DE INSUFICIENCIA DE ACTIVOS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  <cell r="O2410">
            <v>0</v>
          </cell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A2411">
            <v>414800</v>
          </cell>
          <cell r="B2411" t="str">
            <v>RESERVA DE RIESGOS CATASTRÓFICOS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  <cell r="M2411">
            <v>0</v>
          </cell>
          <cell r="N2411">
            <v>0</v>
          </cell>
          <cell r="O2411">
            <v>0</v>
          </cell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A2412">
            <v>415000</v>
          </cell>
          <cell r="B2412" t="str">
            <v>POR EL MÉTODO DE PARTICIPACIÓN PATRIMONIAL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  <cell r="N2412">
            <v>0</v>
          </cell>
          <cell r="O2412">
            <v>0</v>
          </cell>
          <cell r="Q2412">
            <v>415000</v>
          </cell>
          <cell r="R2412">
            <v>0</v>
          </cell>
          <cell r="S2412">
            <v>0</v>
          </cell>
          <cell r="T2412">
            <v>0</v>
          </cell>
        </row>
        <row r="2413">
          <cell r="A2413">
            <v>415005</v>
          </cell>
          <cell r="B2413" t="str">
            <v>EN SUBSIDIARIAS</v>
          </cell>
          <cell r="C2413">
            <v>0</v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  <cell r="N2413">
            <v>0</v>
          </cell>
          <cell r="O2413">
            <v>0</v>
          </cell>
          <cell r="Q2413">
            <v>415005</v>
          </cell>
          <cell r="R2413">
            <v>0</v>
          </cell>
          <cell r="S2413">
            <v>0</v>
          </cell>
          <cell r="T2413">
            <v>0</v>
          </cell>
        </row>
        <row r="2414">
          <cell r="A2414">
            <v>415010</v>
          </cell>
          <cell r="B2414" t="str">
            <v>EN ASOCIADA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  <cell r="M2414">
            <v>0</v>
          </cell>
          <cell r="N2414">
            <v>0</v>
          </cell>
          <cell r="O2414">
            <v>0</v>
          </cell>
          <cell r="Q2414">
            <v>415010</v>
          </cell>
          <cell r="R2414">
            <v>0</v>
          </cell>
          <cell r="S2414">
            <v>0</v>
          </cell>
          <cell r="T2414">
            <v>0</v>
          </cell>
        </row>
        <row r="2415">
          <cell r="A2415">
            <v>415015</v>
          </cell>
          <cell r="B2415" t="str">
            <v>EN NEGOCIOS CONJUNTOS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  <cell r="M2415">
            <v>0</v>
          </cell>
          <cell r="N2415">
            <v>0</v>
          </cell>
          <cell r="O2415">
            <v>0</v>
          </cell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A2416">
            <v>415020</v>
          </cell>
          <cell r="B2416" t="str">
            <v>EN OPERACIONES CONJUNTAS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A2417">
            <v>415500</v>
          </cell>
          <cell r="B2417" t="str">
            <v xml:space="preserve"> ACTIVIDADES EN OPERACIONES CONJUNTAS</v>
          </cell>
          <cell r="C2417">
            <v>25392518168.369999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>
            <v>27984211728.200001</v>
          </cell>
          <cell r="Q2417">
            <v>415500</v>
          </cell>
          <cell r="R2417">
            <v>25392518168.369999</v>
          </cell>
          <cell r="S2417">
            <v>27984211728.200001</v>
          </cell>
          <cell r="T2417">
            <v>27984211728.200001</v>
          </cell>
        </row>
        <row r="2418">
          <cell r="A2418">
            <v>415800</v>
          </cell>
          <cell r="B2418" t="str">
            <v>INGRESOS PARTICIPACIÓN NO CONTROLADORAS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  <cell r="N2418">
            <v>0</v>
          </cell>
          <cell r="O2418">
            <v>0</v>
          </cell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A2419">
            <v>416500</v>
          </cell>
          <cell r="B2419" t="str">
            <v>PRIMAS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  <cell r="N2419">
            <v>0</v>
          </cell>
          <cell r="O2419">
            <v>0</v>
          </cell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A2420">
            <v>416505</v>
          </cell>
          <cell r="B2420" t="str">
            <v>SEGURO DE DEPÓSITOS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  <cell r="N2420">
            <v>0</v>
          </cell>
          <cell r="O2420">
            <v>0</v>
          </cell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A2421">
            <v>416510</v>
          </cell>
          <cell r="B2421" t="str">
            <v>COSTO DE GARANTÍA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  <cell r="N2421">
            <v>0</v>
          </cell>
          <cell r="O2421">
            <v>0</v>
          </cell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A2422">
            <v>416900</v>
          </cell>
          <cell r="B2422" t="str">
            <v>VALORACIÓN DEL VEHICULO DE PROPÓSITO ESPECIAL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  <cell r="N2422">
            <v>0</v>
          </cell>
          <cell r="O2422">
            <v>0</v>
          </cell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A2423">
            <v>417000</v>
          </cell>
          <cell r="B2423" t="str">
            <v>INSCRIPCIÓN DE ENTIDADES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  <cell r="M2423">
            <v>0</v>
          </cell>
          <cell r="N2423">
            <v>0</v>
          </cell>
          <cell r="O2423">
            <v>0</v>
          </cell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A2424">
            <v>417005</v>
          </cell>
          <cell r="B2424" t="str">
            <v>SEGURO DE DEPÓSITOS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  <cell r="M2424">
            <v>0</v>
          </cell>
          <cell r="N2424">
            <v>0</v>
          </cell>
          <cell r="O2424">
            <v>0</v>
          </cell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A2425">
            <v>417010</v>
          </cell>
          <cell r="B2425" t="str">
            <v>COSTO DE GARANTÍA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  <cell r="M2425">
            <v>0</v>
          </cell>
          <cell r="N2425">
            <v>0</v>
          </cell>
          <cell r="O2425">
            <v>0</v>
          </cell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A2426">
            <v>417200</v>
          </cell>
          <cell r="B2426" t="str">
            <v>OPERACIONES DE APOYO Y TRANSFERENCIAS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  <cell r="M2426">
            <v>0</v>
          </cell>
          <cell r="N2426">
            <v>0</v>
          </cell>
          <cell r="O2426">
            <v>0</v>
          </cell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A2427">
            <v>417205</v>
          </cell>
          <cell r="B2427" t="str">
            <v>OPERACIONES DE APOYO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  <cell r="M2427">
            <v>0</v>
          </cell>
          <cell r="N2427">
            <v>0</v>
          </cell>
          <cell r="O2427">
            <v>0</v>
          </cell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A2428">
            <v>417210</v>
          </cell>
          <cell r="B2428" t="str">
            <v>TRANSFERENCIAS DE LA NACIÓN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  <cell r="M2428">
            <v>0</v>
          </cell>
          <cell r="N2428">
            <v>0</v>
          </cell>
          <cell r="O2428">
            <v>0</v>
          </cell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A2429">
            <v>417300</v>
          </cell>
          <cell r="B2429" t="str">
            <v>DESCUENTO DE PROVEEDORES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  <cell r="M2429">
            <v>0</v>
          </cell>
          <cell r="N2429">
            <v>0</v>
          </cell>
          <cell r="O2429">
            <v>0</v>
          </cell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A2430">
            <v>417600</v>
          </cell>
          <cell r="B2430" t="str">
            <v>VENTA DE OTROS SERVICIOS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  <cell r="M2430">
            <v>0</v>
          </cell>
          <cell r="N2430">
            <v>0</v>
          </cell>
          <cell r="O2430">
            <v>0</v>
          </cell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A2431">
            <v>417700</v>
          </cell>
          <cell r="B2431" t="str">
            <v>RENDIMIENTOS POR ANULACIONES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  <cell r="M2431">
            <v>0</v>
          </cell>
          <cell r="N2431">
            <v>0</v>
          </cell>
          <cell r="O2431">
            <v>0</v>
          </cell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A2432">
            <v>418000</v>
          </cell>
          <cell r="B2432" t="str">
            <v xml:space="preserve">REVERSIÓN DE LA PÉRDIDA POR DETERIORO </v>
          </cell>
          <cell r="C2432">
            <v>4696457024.9300003</v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  <cell r="M2432">
            <v>0</v>
          </cell>
          <cell r="N2432">
            <v>0</v>
          </cell>
          <cell r="O2432">
            <v>2598690146.8800001</v>
          </cell>
          <cell r="Q2432">
            <v>418000</v>
          </cell>
          <cell r="R2432">
            <v>4696457024.9300003</v>
          </cell>
          <cell r="S2432">
            <v>2598690146.8800001</v>
          </cell>
          <cell r="T2432">
            <v>2598690146.8800001</v>
          </cell>
        </row>
        <row r="2433">
          <cell r="A2433">
            <v>418005</v>
          </cell>
          <cell r="B2433" t="str">
            <v>TERRENOS Y CONSTRUCCIONES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  <cell r="N2433">
            <v>0</v>
          </cell>
          <cell r="O2433">
            <v>0</v>
          </cell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A2434">
            <v>418010</v>
          </cell>
          <cell r="B2434" t="str">
            <v>MAQUINARIA</v>
          </cell>
          <cell r="C2434">
            <v>0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>
            <v>0</v>
          </cell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A2435">
            <v>418015</v>
          </cell>
          <cell r="B2435" t="str">
            <v>VEHÍCULOS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  <cell r="M2435">
            <v>0</v>
          </cell>
          <cell r="N2435">
            <v>0</v>
          </cell>
          <cell r="O2435">
            <v>0</v>
          </cell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A2436">
            <v>418020</v>
          </cell>
          <cell r="B2436" t="str">
            <v>ENSERES Y ACCESORIOS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  <cell r="M2436">
            <v>0</v>
          </cell>
          <cell r="N2436">
            <v>0</v>
          </cell>
          <cell r="O2436">
            <v>0</v>
          </cell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A2437">
            <v>418025</v>
          </cell>
          <cell r="B2437" t="str">
            <v>EQUIPO DE OFICINA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  <cell r="M2437">
            <v>0</v>
          </cell>
          <cell r="N2437">
            <v>0</v>
          </cell>
          <cell r="O2437">
            <v>0</v>
          </cell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A2438">
            <v>418030</v>
          </cell>
          <cell r="B2438" t="str">
            <v>EQUIPO INFORMÁTICO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  <cell r="M2438">
            <v>0</v>
          </cell>
          <cell r="N2438">
            <v>0</v>
          </cell>
          <cell r="O2438">
            <v>0</v>
          </cell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A2439">
            <v>418035</v>
          </cell>
          <cell r="B2439" t="str">
            <v>EQUIPO DE REDES Y COMUNICACIÓN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  <cell r="M2439">
            <v>0</v>
          </cell>
          <cell r="N2439">
            <v>0</v>
          </cell>
          <cell r="O2439">
            <v>0</v>
          </cell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A2440">
            <v>418040</v>
          </cell>
          <cell r="B2440" t="str">
            <v>ACTIVOS TANGIBLES DE EXPLORACIÓN Y EVALUACIÓN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  <cell r="O2440">
            <v>0</v>
          </cell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A2441">
            <v>418045</v>
          </cell>
          <cell r="B2441" t="str">
            <v>MEJORAS DE DERECHOS DE ARRENDAMIENTO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  <cell r="M2441">
            <v>0</v>
          </cell>
          <cell r="N2441">
            <v>0</v>
          </cell>
          <cell r="O2441">
            <v>0</v>
          </cell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A2442">
            <v>418050</v>
          </cell>
          <cell r="B2442" t="str">
            <v>PROPIEDADES Y EQUIPO EN ARRENDAMIENTO OPERATIVO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  <cell r="M2442">
            <v>0</v>
          </cell>
          <cell r="N2442">
            <v>0</v>
          </cell>
          <cell r="O2442">
            <v>0</v>
          </cell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A2443">
            <v>418055</v>
          </cell>
          <cell r="B2443" t="str">
            <v>BIENES RURALES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  <cell r="O2443">
            <v>0</v>
          </cell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A2444">
            <v>418060</v>
          </cell>
          <cell r="B2444" t="str">
            <v>CONSTRUCCIONES EN PROCESO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  <cell r="M2444">
            <v>0</v>
          </cell>
          <cell r="N2444">
            <v>0</v>
          </cell>
          <cell r="O2444">
            <v>0</v>
          </cell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A2445">
            <v>418070</v>
          </cell>
          <cell r="B2445" t="str">
            <v>INVENTARIOS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  <cell r="O2445">
            <v>0</v>
          </cell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A2446">
            <v>418075</v>
          </cell>
          <cell r="B2446" t="str">
            <v>ACTIVOS INTANGIBLES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  <cell r="O2446">
            <v>0</v>
          </cell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A2447">
            <v>418095</v>
          </cell>
          <cell r="B2447" t="str">
            <v>OTROS</v>
          </cell>
          <cell r="C2447">
            <v>4696457024.9300003</v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  <cell r="N2447">
            <v>0</v>
          </cell>
          <cell r="O2447">
            <v>2598690146.8800001</v>
          </cell>
          <cell r="Q2447">
            <v>418095</v>
          </cell>
          <cell r="R2447">
            <v>4696457024.9300003</v>
          </cell>
          <cell r="S2447">
            <v>2598690146.8800001</v>
          </cell>
          <cell r="T2447">
            <v>2598690146.8800001</v>
          </cell>
        </row>
        <row r="2448">
          <cell r="A2448">
            <v>418500</v>
          </cell>
          <cell r="B2448" t="str">
            <v>VALORACIÓN DEL ACTIVO BIOLÓGICO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  <cell r="N2448">
            <v>0</v>
          </cell>
          <cell r="O2448">
            <v>0</v>
          </cell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A2449">
            <v>418505</v>
          </cell>
          <cell r="B2449" t="str">
            <v>SEMOVIENTES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  <cell r="M2449">
            <v>0</v>
          </cell>
          <cell r="N2449">
            <v>0</v>
          </cell>
          <cell r="O2449">
            <v>0</v>
          </cell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A2450">
            <v>418510</v>
          </cell>
          <cell r="B2450" t="str">
            <v>OTROS ANIMALES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  <cell r="M2450">
            <v>0</v>
          </cell>
          <cell r="N2450">
            <v>0</v>
          </cell>
          <cell r="O2450">
            <v>0</v>
          </cell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A2451">
            <v>418515</v>
          </cell>
          <cell r="B2451" t="str">
            <v>PLANTACIONES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  <cell r="N2451">
            <v>0</v>
          </cell>
          <cell r="O2451">
            <v>0</v>
          </cell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A2452">
            <v>418520</v>
          </cell>
          <cell r="B2452" t="str">
            <v>PRODUCTOS AGRÍCOLAS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  <cell r="N2452">
            <v>0</v>
          </cell>
          <cell r="O2452">
            <v>0</v>
          </cell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A2453">
            <v>419000</v>
          </cell>
          <cell r="B2453" t="str">
            <v>PUESTOS EN BOLSAS DE VALORES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  <cell r="N2453">
            <v>0</v>
          </cell>
          <cell r="O2453">
            <v>0</v>
          </cell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A2454">
            <v>419005</v>
          </cell>
          <cell r="B2454" t="str">
            <v>PUESTOS EN BOLSAS DE BIENES Y PRODUCTOS AGROPECUARIOS Y AGROINDUSTRIALES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  <cell r="N2454">
            <v>0</v>
          </cell>
          <cell r="O2454">
            <v>0</v>
          </cell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A2455">
            <v>419010</v>
          </cell>
          <cell r="B2455" t="str">
            <v>PUESTOS EN BOLSAS DE VALORES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  <cell r="N2455">
            <v>0</v>
          </cell>
          <cell r="O2455">
            <v>0</v>
          </cell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A2456">
            <v>419100</v>
          </cell>
          <cell r="B2456" t="str">
            <v>RECUPERACIONES RIESGO OPERATIVO</v>
          </cell>
          <cell r="C2456">
            <v>42285965</v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  <cell r="N2456">
            <v>0</v>
          </cell>
          <cell r="O2456">
            <v>0</v>
          </cell>
          <cell r="Q2456">
            <v>419100</v>
          </cell>
          <cell r="R2456">
            <v>42285965</v>
          </cell>
          <cell r="S2456">
            <v>0</v>
          </cell>
          <cell r="T2456">
            <v>0</v>
          </cell>
        </row>
        <row r="2457">
          <cell r="A2457">
            <v>419105</v>
          </cell>
          <cell r="B2457" t="str">
            <v>RECUPERACIONES POR SEGUROS- RIESGO OPERATIVO</v>
          </cell>
          <cell r="C2457">
            <v>41848336</v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  <cell r="N2457">
            <v>0</v>
          </cell>
          <cell r="O2457">
            <v>0</v>
          </cell>
          <cell r="Q2457">
            <v>419105</v>
          </cell>
          <cell r="R2457">
            <v>41848336</v>
          </cell>
          <cell r="S2457">
            <v>0</v>
          </cell>
          <cell r="T2457">
            <v>0</v>
          </cell>
        </row>
        <row r="2458">
          <cell r="A2458">
            <v>419110</v>
          </cell>
          <cell r="B2458" t="str">
            <v>RECUPERACIONES DIFERENTES A SEGUROS- RIESGO OPERATIVO</v>
          </cell>
          <cell r="C2458">
            <v>437629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  <cell r="N2458">
            <v>0</v>
          </cell>
          <cell r="O2458">
            <v>0</v>
          </cell>
          <cell r="Q2458">
            <v>419110</v>
          </cell>
          <cell r="R2458">
            <v>437629</v>
          </cell>
          <cell r="S2458">
            <v>0</v>
          </cell>
          <cell r="T2458">
            <v>0</v>
          </cell>
        </row>
        <row r="2459">
          <cell r="A2459">
            <v>419200</v>
          </cell>
          <cell r="B2459" t="str">
            <v>INDEMNIZACIONES</v>
          </cell>
          <cell r="C2459">
            <v>344356576.94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  <cell r="N2459">
            <v>0</v>
          </cell>
          <cell r="O2459">
            <v>0</v>
          </cell>
          <cell r="Q2459">
            <v>419200</v>
          </cell>
          <cell r="R2459">
            <v>344356576.94</v>
          </cell>
          <cell r="S2459">
            <v>0</v>
          </cell>
          <cell r="T2459">
            <v>0</v>
          </cell>
        </row>
        <row r="2460">
          <cell r="A2460">
            <v>419205</v>
          </cell>
          <cell r="B2460" t="str">
            <v>POR SINIESTRO</v>
          </cell>
          <cell r="C2460">
            <v>344356576.94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  <cell r="O2460">
            <v>0</v>
          </cell>
          <cell r="Q2460">
            <v>419205</v>
          </cell>
          <cell r="R2460">
            <v>344356576.94</v>
          </cell>
          <cell r="S2460">
            <v>0</v>
          </cell>
          <cell r="T2460">
            <v>0</v>
          </cell>
        </row>
        <row r="2461">
          <cell r="A2461">
            <v>419210</v>
          </cell>
          <cell r="B2461" t="str">
            <v>POR SUMINISTROS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  <cell r="M2461">
            <v>0</v>
          </cell>
          <cell r="N2461">
            <v>0</v>
          </cell>
          <cell r="O2461">
            <v>0</v>
          </cell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A2462">
            <v>419215</v>
          </cell>
          <cell r="B2462" t="str">
            <v>LUCRO CESANTE COMPAÑÍAS DE SEGUROS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  <cell r="M2462">
            <v>0</v>
          </cell>
          <cell r="N2462">
            <v>0</v>
          </cell>
          <cell r="O2462">
            <v>0</v>
          </cell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A2463">
            <v>419220</v>
          </cell>
          <cell r="B2463" t="str">
            <v>DAÑO EMERGENTE COMPAÑÍAS DE SEGUROS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  <cell r="M2463">
            <v>0</v>
          </cell>
          <cell r="N2463">
            <v>0</v>
          </cell>
          <cell r="O2463">
            <v>0</v>
          </cell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A2464">
            <v>419225</v>
          </cell>
          <cell r="B2464" t="str">
            <v>POR PÉRDIDA DE INVERSIONES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  <cell r="N2464">
            <v>0</v>
          </cell>
          <cell r="O2464">
            <v>0</v>
          </cell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A2465">
            <v>419230</v>
          </cell>
          <cell r="B2465" t="str">
            <v>POR INCUMPLIMIENTO DE CONTRATOS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  <cell r="N2465">
            <v>0</v>
          </cell>
          <cell r="O2465">
            <v>0</v>
          </cell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A2466">
            <v>419235</v>
          </cell>
          <cell r="B2466" t="str">
            <v>DE TERCEROS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  <cell r="N2466">
            <v>0</v>
          </cell>
          <cell r="O2466">
            <v>0</v>
          </cell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A2467">
            <v>419295</v>
          </cell>
          <cell r="B2467" t="str">
            <v>OTROS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  <cell r="N2467">
            <v>0</v>
          </cell>
          <cell r="O2467">
            <v>0</v>
          </cell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A2468">
            <v>419300</v>
          </cell>
          <cell r="B2468" t="str">
            <v>INGRESOS POR SUBVENCIONES DEL GOBIERNO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  <cell r="O2468">
            <v>0</v>
          </cell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A2469">
            <v>419500</v>
          </cell>
          <cell r="B2469" t="str">
            <v>DIVERSOS</v>
          </cell>
          <cell r="C2469">
            <v>1921199317.4400001</v>
          </cell>
          <cell r="D2469">
            <v>0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  <cell r="N2469">
            <v>0</v>
          </cell>
          <cell r="O2469">
            <v>2004967444.03</v>
          </cell>
          <cell r="Q2469">
            <v>419500</v>
          </cell>
          <cell r="R2469">
            <v>1921199317.4400001</v>
          </cell>
          <cell r="S2469">
            <v>2004967444.03</v>
          </cell>
          <cell r="T2469">
            <v>2004967444.03</v>
          </cell>
        </row>
        <row r="2470">
          <cell r="A2470">
            <v>419505</v>
          </cell>
          <cell r="B2470" t="str">
            <v>VENTA DE CHEQUERAS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  <cell r="N2470">
            <v>0</v>
          </cell>
          <cell r="O2470">
            <v>0</v>
          </cell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A2471">
            <v>419510</v>
          </cell>
          <cell r="B2471" t="str">
            <v>INFORMACIÓN COMERCIAL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  <cell r="M2471">
            <v>0</v>
          </cell>
          <cell r="N2471">
            <v>0</v>
          </cell>
          <cell r="O2471">
            <v>0</v>
          </cell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A2472">
            <v>419515</v>
          </cell>
          <cell r="B2472" t="str">
            <v>CLAUSULA PENAL</v>
          </cell>
          <cell r="C2472">
            <v>44622695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  <cell r="M2472">
            <v>0</v>
          </cell>
          <cell r="N2472">
            <v>0</v>
          </cell>
          <cell r="O2472">
            <v>10359059</v>
          </cell>
          <cell r="Q2472">
            <v>419515</v>
          </cell>
          <cell r="R2472">
            <v>44622695</v>
          </cell>
          <cell r="S2472">
            <v>10359059</v>
          </cell>
          <cell r="T2472">
            <v>10359059</v>
          </cell>
        </row>
        <row r="2473">
          <cell r="A2473">
            <v>419520</v>
          </cell>
          <cell r="B2473" t="str">
            <v>CONTRIBUCIONES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  <cell r="M2473">
            <v>0</v>
          </cell>
          <cell r="N2473">
            <v>0</v>
          </cell>
          <cell r="O2473">
            <v>0</v>
          </cell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A2474">
            <v>419525</v>
          </cell>
          <cell r="B2474" t="str">
            <v xml:space="preserve">SALVAMENTOS 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  <cell r="M2474">
            <v>0</v>
          </cell>
          <cell r="N2474">
            <v>0</v>
          </cell>
          <cell r="O2474">
            <v>0</v>
          </cell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A2475">
            <v>419530</v>
          </cell>
          <cell r="B2475" t="str">
            <v>RECOBROS Y RECUPERACIONES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  <cell r="M2475">
            <v>0</v>
          </cell>
          <cell r="N2475">
            <v>0</v>
          </cell>
          <cell r="O2475">
            <v>250219382.68000001</v>
          </cell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A2476">
            <v>419535</v>
          </cell>
          <cell r="B2476" t="str">
            <v>VALORES DE RESCISIÓN TÍTULOS VENCIDOS Y PRESCRITOS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  <cell r="O2476">
            <v>0</v>
          </cell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A2477">
            <v>419540</v>
          </cell>
          <cell r="B2477" t="str">
            <v>INGRESOS OPERACIONALES CONSORCIOS O UNIONES TEMPORALES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  <cell r="M2477">
            <v>0</v>
          </cell>
          <cell r="N2477">
            <v>0</v>
          </cell>
          <cell r="O2477">
            <v>0</v>
          </cell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A2478">
            <v>419545</v>
          </cell>
          <cell r="B2478" t="str">
            <v>RIESGOS LABORALES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  <cell r="M2478">
            <v>0</v>
          </cell>
          <cell r="N2478">
            <v>0</v>
          </cell>
          <cell r="O2478">
            <v>6152247</v>
          </cell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A2479">
            <v>419550</v>
          </cell>
          <cell r="B2479" t="str">
            <v>REEMBOLSOS POR ENFERMEDAD LABORAL</v>
          </cell>
          <cell r="C2479">
            <v>94128268</v>
          </cell>
          <cell r="D2479">
            <v>0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  <cell r="M2479">
            <v>0</v>
          </cell>
          <cell r="N2479">
            <v>0</v>
          </cell>
          <cell r="O2479">
            <v>191660397</v>
          </cell>
          <cell r="Q2479">
            <v>419550</v>
          </cell>
          <cell r="R2479">
            <v>94128268</v>
          </cell>
          <cell r="S2479">
            <v>191660397</v>
          </cell>
          <cell r="T2479">
            <v>191660397</v>
          </cell>
        </row>
        <row r="2480">
          <cell r="A2480">
            <v>419555</v>
          </cell>
          <cell r="B2480" t="str">
            <v>FONDO NACIONAL DE BOMBEROS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  <cell r="M2480">
            <v>0</v>
          </cell>
          <cell r="N2480">
            <v>0</v>
          </cell>
          <cell r="O2480">
            <v>0</v>
          </cell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A2481">
            <v>419560</v>
          </cell>
          <cell r="B2481" t="str">
            <v>VENTA  DE PLATA, PLATINO Y ADHERENTES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  <cell r="M2481">
            <v>0</v>
          </cell>
          <cell r="N2481">
            <v>0</v>
          </cell>
          <cell r="O2481">
            <v>0</v>
          </cell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A2482">
            <v>419565</v>
          </cell>
          <cell r="B2482" t="str">
            <v>INGRESOS DE ACTIVIDADES CULTURALES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  <cell r="M2482">
            <v>0</v>
          </cell>
          <cell r="N2482">
            <v>0</v>
          </cell>
          <cell r="O2482">
            <v>0</v>
          </cell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A2483">
            <v>419570</v>
          </cell>
          <cell r="B2483" t="str">
            <v>INGRESOS DE ACTIVIDADES CAMBIARIAS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  <cell r="M2483">
            <v>0</v>
          </cell>
          <cell r="N2483">
            <v>0</v>
          </cell>
          <cell r="O2483">
            <v>0</v>
          </cell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A2484">
            <v>419575</v>
          </cell>
          <cell r="B2484" t="str">
            <v>MERCANCIAS, PUBLICACIONES Y ARÍCULOS PARA LA VENTA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  <cell r="M2484">
            <v>0</v>
          </cell>
          <cell r="N2484">
            <v>0</v>
          </cell>
          <cell r="O2484">
            <v>0</v>
          </cell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A2485">
            <v>419595</v>
          </cell>
          <cell r="B2485" t="str">
            <v>OTROS</v>
          </cell>
          <cell r="C2485">
            <v>1782448354.4400001</v>
          </cell>
          <cell r="D2485">
            <v>0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>
            <v>1546576358.3499999</v>
          </cell>
          <cell r="Q2485">
            <v>419595</v>
          </cell>
          <cell r="R2485">
            <v>1782448354.4400001</v>
          </cell>
          <cell r="S2485">
            <v>1546576358.3499999</v>
          </cell>
          <cell r="T2485">
            <v>1546576358.3499999</v>
          </cell>
        </row>
        <row r="2486">
          <cell r="A2486">
            <v>419600</v>
          </cell>
          <cell r="B2486" t="str">
            <v>INGRESOS OPERACIONALES LEASING</v>
          </cell>
          <cell r="C2486">
            <v>38629038248.919998</v>
          </cell>
          <cell r="D2486">
            <v>0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  <cell r="N2486">
            <v>0</v>
          </cell>
          <cell r="O2486">
            <v>52753362525.529999</v>
          </cell>
          <cell r="Q2486">
            <v>419600</v>
          </cell>
          <cell r="R2486">
            <v>38629038248.919998</v>
          </cell>
          <cell r="S2486">
            <v>52753362525.529999</v>
          </cell>
          <cell r="T2486">
            <v>52753362525.529999</v>
          </cell>
        </row>
        <row r="2487">
          <cell r="A2487">
            <v>419605</v>
          </cell>
          <cell r="B2487" t="str">
            <v>CÁNONES DE ARRENDAMIENTO DE LEASING OPERATIVO</v>
          </cell>
          <cell r="C2487">
            <v>147414857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  <cell r="O2487">
            <v>191953326</v>
          </cell>
          <cell r="Q2487">
            <v>419605</v>
          </cell>
          <cell r="R2487">
            <v>147414857</v>
          </cell>
          <cell r="S2487">
            <v>191953326</v>
          </cell>
          <cell r="T2487">
            <v>191953326</v>
          </cell>
        </row>
        <row r="2488">
          <cell r="A2488">
            <v>419610</v>
          </cell>
          <cell r="B2488" t="str">
            <v>UTILIDAD EN VENTA DE ACTIVOS EN LEASING FINANCIERO</v>
          </cell>
          <cell r="C2488">
            <v>269274563.57999998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  <cell r="O2488">
            <v>36085025</v>
          </cell>
          <cell r="Q2488">
            <v>419610</v>
          </cell>
          <cell r="R2488">
            <v>269274563.57999998</v>
          </cell>
          <cell r="S2488">
            <v>36085025</v>
          </cell>
          <cell r="T2488">
            <v>36085025</v>
          </cell>
        </row>
        <row r="2489">
          <cell r="A2489">
            <v>419615</v>
          </cell>
          <cell r="B2489" t="str">
            <v>UTILIDAD EN VENTA DE ACTIVOS EN LEASING OPERATIVO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  <cell r="N2489">
            <v>0</v>
          </cell>
          <cell r="O2489">
            <v>0</v>
          </cell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A2490">
            <v>419620</v>
          </cell>
          <cell r="B2490" t="str">
            <v>SANCIONES POR INCUMPLIMIENTO EN CONTRATOS DE LEASING  FINANCIERO</v>
          </cell>
          <cell r="C2490">
            <v>737230097.78999996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  <cell r="M2490">
            <v>0</v>
          </cell>
          <cell r="N2490">
            <v>0</v>
          </cell>
          <cell r="O2490">
            <v>873059254.15999997</v>
          </cell>
          <cell r="Q2490">
            <v>419620</v>
          </cell>
          <cell r="R2490">
            <v>737230097.78999996</v>
          </cell>
          <cell r="S2490">
            <v>873059254.15999997</v>
          </cell>
          <cell r="T2490">
            <v>873059254.15999997</v>
          </cell>
        </row>
        <row r="2491">
          <cell r="A2491">
            <v>419625</v>
          </cell>
          <cell r="B2491" t="str">
            <v>COMPONENTE FINANCIERO DE LEASING FINANCIERO -CONSUMO</v>
          </cell>
          <cell r="C2491">
            <v>1595916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  <cell r="N2491">
            <v>0</v>
          </cell>
          <cell r="O2491">
            <v>1669669.91</v>
          </cell>
          <cell r="Q2491">
            <v>419625</v>
          </cell>
          <cell r="R2491">
            <v>1595916</v>
          </cell>
          <cell r="S2491">
            <v>1669669.91</v>
          </cell>
          <cell r="T2491">
            <v>1669669.91</v>
          </cell>
        </row>
        <row r="2492">
          <cell r="A2492">
            <v>419630</v>
          </cell>
          <cell r="B2492" t="str">
            <v>COMPONENTE FINANCIERO DE LEASING FINANCIERO -COMERCIAL</v>
          </cell>
          <cell r="C2492">
            <v>37473522814.550003</v>
          </cell>
          <cell r="D2492">
            <v>0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  <cell r="N2492">
            <v>0</v>
          </cell>
          <cell r="O2492">
            <v>51650595250.459999</v>
          </cell>
          <cell r="Q2492">
            <v>419630</v>
          </cell>
          <cell r="R2492">
            <v>37473522814.550003</v>
          </cell>
          <cell r="S2492">
            <v>51650595250.459999</v>
          </cell>
          <cell r="T2492">
            <v>51650595250.459999</v>
          </cell>
        </row>
        <row r="2493">
          <cell r="A2493">
            <v>419635</v>
          </cell>
          <cell r="B2493" t="str">
            <v>COMPONENTE FINANCIERO DE LEASING FINANCIERO -MICROCRÉDITO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  <cell r="O2493">
            <v>0</v>
          </cell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A2494">
            <v>419640</v>
          </cell>
          <cell r="B2494" t="str">
            <v>COMPONENTE FINANCIERO DE LEASING HABITACIONAL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  <cell r="M2494">
            <v>0</v>
          </cell>
          <cell r="N2494">
            <v>0</v>
          </cell>
          <cell r="O2494">
            <v>0</v>
          </cell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A2495">
            <v>419800</v>
          </cell>
          <cell r="B2495" t="str">
            <v>RECUPERACIONES DETERIORO (PROVISIÓN)</v>
          </cell>
          <cell r="C2495">
            <v>7153995319.2299995</v>
          </cell>
          <cell r="D2495">
            <v>0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  <cell r="M2495">
            <v>0</v>
          </cell>
          <cell r="N2495">
            <v>0</v>
          </cell>
          <cell r="O2495">
            <v>16696711786.040001</v>
          </cell>
          <cell r="Q2495">
            <v>419800</v>
          </cell>
          <cell r="R2495">
            <v>7153995319.2299995</v>
          </cell>
          <cell r="S2495">
            <v>16696711786.040001</v>
          </cell>
          <cell r="T2495">
            <v>16696711786.040001</v>
          </cell>
        </row>
        <row r="2496">
          <cell r="A2496">
            <v>419805</v>
          </cell>
          <cell r="B2496" t="str">
            <v>REINTEGRO PROVISIONES CUENTAS POR COBRAR</v>
          </cell>
          <cell r="C2496">
            <v>773958035.84000003</v>
          </cell>
          <cell r="D2496">
            <v>0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  <cell r="M2496">
            <v>0</v>
          </cell>
          <cell r="N2496">
            <v>0</v>
          </cell>
          <cell r="O2496">
            <v>3254242165.5700002</v>
          </cell>
          <cell r="Q2496">
            <v>419805</v>
          </cell>
          <cell r="R2496">
            <v>773958035.84000003</v>
          </cell>
          <cell r="S2496">
            <v>3254242165.5700002</v>
          </cell>
          <cell r="T2496">
            <v>3254242165.5700002</v>
          </cell>
        </row>
        <row r="2497">
          <cell r="A2497">
            <v>419810</v>
          </cell>
          <cell r="B2497" t="str">
            <v>REINTEGRO PROVISIONES DE CARTERA DE CREDITOS</v>
          </cell>
          <cell r="C2497">
            <v>1119402528.01</v>
          </cell>
          <cell r="D2497">
            <v>0</v>
          </cell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  <cell r="N2497">
            <v>0</v>
          </cell>
          <cell r="O2497">
            <v>12774143094.290001</v>
          </cell>
          <cell r="Q2497">
            <v>419810</v>
          </cell>
          <cell r="R2497">
            <v>1119402528.01</v>
          </cell>
          <cell r="S2497">
            <v>12774143094.290001</v>
          </cell>
          <cell r="T2497">
            <v>12774143094.290001</v>
          </cell>
        </row>
        <row r="2498">
          <cell r="A2498">
            <v>419815</v>
          </cell>
          <cell r="B2498" t="str">
            <v>REINTEGRO PROVISIONES DE OPERACIONES DE LEASING FINANCIERO</v>
          </cell>
          <cell r="C2498">
            <v>2552228788.6100001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  <cell r="N2498">
            <v>0</v>
          </cell>
          <cell r="O2498">
            <v>301330769</v>
          </cell>
          <cell r="Q2498">
            <v>419815</v>
          </cell>
          <cell r="R2498">
            <v>2552228788.6100001</v>
          </cell>
          <cell r="S2498">
            <v>301330769</v>
          </cell>
          <cell r="T2498">
            <v>301330769</v>
          </cell>
        </row>
        <row r="2499">
          <cell r="A2499">
            <v>419820</v>
          </cell>
          <cell r="B2499" t="str">
            <v>REINTEGRO PROVISIONES DE OPERACIONES DE LEASING OPERATIVO</v>
          </cell>
          <cell r="C2499">
            <v>360134936.10000002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  <cell r="O2499">
            <v>365241176.18000001</v>
          </cell>
          <cell r="Q2499">
            <v>419820</v>
          </cell>
          <cell r="R2499">
            <v>360134936.10000002</v>
          </cell>
          <cell r="S2499">
            <v>365241176.18000001</v>
          </cell>
          <cell r="T2499">
            <v>365241176.18000001</v>
          </cell>
        </row>
        <row r="2500">
          <cell r="A2500">
            <v>419825</v>
          </cell>
          <cell r="B2500" t="str">
            <v>REINTEGRO PROVISIONES COMPONENTE INDIVIDUAL CONTRACÍCLICO DE CARTERA DE CRÉDITOS Y OPERACIONES DE LEASING DE CONSUMO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  <cell r="N2500">
            <v>0</v>
          </cell>
          <cell r="O2500">
            <v>0</v>
          </cell>
          <cell r="Q2500">
            <v>419825</v>
          </cell>
          <cell r="R2500">
            <v>0</v>
          </cell>
          <cell r="S2500">
            <v>0</v>
          </cell>
          <cell r="T2500">
            <v>0</v>
          </cell>
        </row>
        <row r="2501">
          <cell r="A2501">
            <v>419830</v>
          </cell>
          <cell r="B2501" t="str">
            <v>REINTEGRO PROVISIONES COMPONENTE INDIVIDUAL CONTRACÍCLICO DE OPERACIONES DE LEASING OPERACIONAL DE CONSUMO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  <cell r="N2501">
            <v>0</v>
          </cell>
          <cell r="O2501">
            <v>0</v>
          </cell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A2502">
            <v>419835</v>
          </cell>
          <cell r="B2502" t="str">
            <v>REINTEGRO PROVISIONES COMPONENTE INDIVIDUAL CONTRACÍCLICO DE CARTERA DE CRÉDITOS Y OPERACIONES DE LEASING COMERCIALES</v>
          </cell>
          <cell r="C2502">
            <v>1692708207.47</v>
          </cell>
          <cell r="D2502">
            <v>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  <cell r="N2502">
            <v>0</v>
          </cell>
          <cell r="O2502">
            <v>0</v>
          </cell>
          <cell r="Q2502">
            <v>419835</v>
          </cell>
          <cell r="R2502">
            <v>1692708207.47</v>
          </cell>
          <cell r="S2502">
            <v>0</v>
          </cell>
          <cell r="T2502">
            <v>0</v>
          </cell>
        </row>
        <row r="2503">
          <cell r="A2503">
            <v>419840</v>
          </cell>
          <cell r="B2503" t="str">
            <v>REINTEGRO PROVISIONES COMPONENTE INDIVIDUAL CONTRACÍCLICO DE CARTERA DE OPERACIONES DE LEASING OPERACIONAL COMERCIAL</v>
          </cell>
          <cell r="C2503">
            <v>4646061.17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>
            <v>0</v>
          </cell>
          <cell r="Q2503">
            <v>419840</v>
          </cell>
          <cell r="R2503">
            <v>4646061.17</v>
          </cell>
          <cell r="S2503">
            <v>0</v>
          </cell>
          <cell r="T2503">
            <v>0</v>
          </cell>
        </row>
        <row r="2504">
          <cell r="A2504">
            <v>419850</v>
          </cell>
          <cell r="B2504" t="str">
            <v>REINTEGRO PROVISIONES COMPONENTE INDIVIDUAL CONTRACÍCLICO DE CUENTAS POR COBRAR</v>
          </cell>
          <cell r="C2504">
            <v>47116949.700000003</v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M2504">
            <v>0</v>
          </cell>
          <cell r="N2504">
            <v>0</v>
          </cell>
          <cell r="O2504">
            <v>0</v>
          </cell>
          <cell r="Q2504">
            <v>419850</v>
          </cell>
          <cell r="R2504">
            <v>47116949.700000003</v>
          </cell>
          <cell r="S2504">
            <v>0</v>
          </cell>
          <cell r="T2504">
            <v>0</v>
          </cell>
        </row>
        <row r="2505">
          <cell r="A2505">
            <v>419855</v>
          </cell>
          <cell r="B2505" t="str">
            <v>RECUPERACIÓN CARTERA Y OPERACIONES DE LEASING CASTIGADAS</v>
          </cell>
          <cell r="C2505">
            <v>603799812.33000004</v>
          </cell>
          <cell r="D2505">
            <v>0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M2505">
            <v>0</v>
          </cell>
          <cell r="N2505">
            <v>0</v>
          </cell>
          <cell r="O2505">
            <v>1754581</v>
          </cell>
          <cell r="Q2505">
            <v>419855</v>
          </cell>
          <cell r="R2505">
            <v>603799812.33000004</v>
          </cell>
          <cell r="S2505">
            <v>1754581</v>
          </cell>
          <cell r="T2505">
            <v>1754581</v>
          </cell>
        </row>
        <row r="2506">
          <cell r="A2506">
            <v>500000</v>
          </cell>
          <cell r="B2506" t="str">
            <v>GASTOS</v>
          </cell>
          <cell r="C2506">
            <v>2546464995826.52</v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  <cell r="M2506">
            <v>0</v>
          </cell>
          <cell r="N2506">
            <v>0</v>
          </cell>
          <cell r="O2506">
            <v>2556973661523.25</v>
          </cell>
          <cell r="Q2506">
            <v>500000</v>
          </cell>
          <cell r="R2506">
            <v>2546464995826.52</v>
          </cell>
          <cell r="S2506">
            <v>2556973661523.25</v>
          </cell>
          <cell r="T2506">
            <v>2556973661523.25</v>
          </cell>
        </row>
        <row r="2507">
          <cell r="A2507">
            <v>510000</v>
          </cell>
          <cell r="B2507" t="str">
            <v>GASTOS DE OPERACIONES</v>
          </cell>
          <cell r="C2507">
            <v>2538931699296.9399</v>
          </cell>
          <cell r="D2507">
            <v>0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2424948557104.21</v>
          </cell>
          <cell r="Q2507">
            <v>510000</v>
          </cell>
          <cell r="R2507">
            <v>2538931699296.9399</v>
          </cell>
          <cell r="S2507">
            <v>2424948557104.21</v>
          </cell>
          <cell r="T2507">
            <v>2424948557104.21</v>
          </cell>
        </row>
        <row r="2508">
          <cell r="A2508">
            <v>510100</v>
          </cell>
          <cell r="B2508" t="str">
            <v>INTERESES TÍTULOS DE REGULACION MONETARIA Y CAMBIARIA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A2509">
            <v>510105</v>
          </cell>
          <cell r="B2509" t="str">
            <v>INTERESES SOBRE TÍTULOS DEL BANCO DE LA REPÚBLICA - TBR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  <cell r="M2509">
            <v>0</v>
          </cell>
          <cell r="N2509">
            <v>0</v>
          </cell>
          <cell r="O2509">
            <v>0</v>
          </cell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A2510">
            <v>510110</v>
          </cell>
          <cell r="B2510" t="str">
            <v>CERTIFICADOS DE CAMBIO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  <cell r="N2510">
            <v>0</v>
          </cell>
          <cell r="O2510">
            <v>0</v>
          </cell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A2511">
            <v>510115</v>
          </cell>
          <cell r="B2511" t="str">
            <v>TÍTULOS CANJEABLES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  <cell r="N2511">
            <v>0</v>
          </cell>
          <cell r="O2511">
            <v>0</v>
          </cell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A2512">
            <v>510195</v>
          </cell>
          <cell r="B2512" t="str">
            <v>OTROS TÍTULOS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  <cell r="N2512">
            <v>0</v>
          </cell>
          <cell r="O2512">
            <v>0</v>
          </cell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A2513">
            <v>510200</v>
          </cell>
          <cell r="B2513" t="str">
            <v>INTERESES DEPÓSITOS Y EXIGIBILIDADES</v>
          </cell>
          <cell r="C2513">
            <v>152165732203.60001</v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  <cell r="N2513">
            <v>0</v>
          </cell>
          <cell r="O2513">
            <v>254292928152.04001</v>
          </cell>
          <cell r="Q2513">
            <v>510200</v>
          </cell>
          <cell r="R2513">
            <v>152165732203.60001</v>
          </cell>
          <cell r="S2513">
            <v>254292928152.04001</v>
          </cell>
          <cell r="T2513">
            <v>254292928152.04001</v>
          </cell>
        </row>
        <row r="2514">
          <cell r="A2514">
            <v>510205</v>
          </cell>
          <cell r="B2514" t="str">
            <v>DEPÓSITOS DE AHORRO ORDINARIO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  <cell r="N2514">
            <v>0</v>
          </cell>
          <cell r="O2514">
            <v>0</v>
          </cell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A2515">
            <v>510210</v>
          </cell>
          <cell r="B2515" t="str">
            <v>DEPÓSITOS DE AHORRO DE VALOR CONSTANTE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  <cell r="O2515">
            <v>0</v>
          </cell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A2516">
            <v>510215</v>
          </cell>
          <cell r="B2516" t="str">
            <v>CERTIFICADOS DE AHORRO A TERMINO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  <cell r="N2516">
            <v>0</v>
          </cell>
          <cell r="O2516">
            <v>0</v>
          </cell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A2517">
            <v>510220</v>
          </cell>
          <cell r="B2517" t="str">
            <v>CDT O CERTIFICADOS DE AHORRO DE VALOR CONSTANTE EMITIDOS A MENOS DE 6 MESES</v>
          </cell>
          <cell r="C2517">
            <v>1112647043</v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  <cell r="O2517">
            <v>2682828282</v>
          </cell>
          <cell r="Q2517">
            <v>510220</v>
          </cell>
          <cell r="R2517">
            <v>1112647043</v>
          </cell>
          <cell r="S2517">
            <v>2682828282</v>
          </cell>
          <cell r="T2517">
            <v>2682828282</v>
          </cell>
        </row>
        <row r="2518">
          <cell r="A2518">
            <v>510225</v>
          </cell>
          <cell r="B2518" t="str">
            <v>CDT O CERTIFICADOS DE AHORRO DE VALOR CONSTANTE EMITIDOS IGUAL A 6 MESES Y MENOR A 12 MESES</v>
          </cell>
          <cell r="C2518">
            <v>7194765464.21</v>
          </cell>
          <cell r="D2518">
            <v>0</v>
          </cell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  <cell r="M2518">
            <v>0</v>
          </cell>
          <cell r="N2518">
            <v>0</v>
          </cell>
          <cell r="O2518">
            <v>40996081347.519997</v>
          </cell>
          <cell r="Q2518">
            <v>510225</v>
          </cell>
          <cell r="R2518">
            <v>7194765464.21</v>
          </cell>
          <cell r="S2518">
            <v>40996081347.519997</v>
          </cell>
          <cell r="T2518">
            <v>40996081347.519997</v>
          </cell>
        </row>
        <row r="2519">
          <cell r="A2519">
            <v>510230</v>
          </cell>
          <cell r="B2519" t="str">
            <v>CDT O CERTIFICADOS DE AHORRO DE VALOR CONSTANTE EMITIDOS IGUAL O SUPERIOR A 12 MESES</v>
          </cell>
          <cell r="C2519">
            <v>143858319696.39001</v>
          </cell>
          <cell r="D2519">
            <v>0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  <cell r="M2519">
            <v>0</v>
          </cell>
          <cell r="N2519">
            <v>0</v>
          </cell>
          <cell r="O2519">
            <v>210614018522.51999</v>
          </cell>
          <cell r="Q2519">
            <v>510230</v>
          </cell>
          <cell r="R2519">
            <v>143858319696.39001</v>
          </cell>
          <cell r="S2519">
            <v>210614018522.51999</v>
          </cell>
          <cell r="T2519">
            <v>210614018522.51999</v>
          </cell>
        </row>
        <row r="2520">
          <cell r="A2520">
            <v>510235</v>
          </cell>
          <cell r="B2520" t="str">
            <v>PÉRDIDA DE PODER ADQUISITIVO - CESANTÍAS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  <cell r="N2520">
            <v>0</v>
          </cell>
          <cell r="O2520">
            <v>0</v>
          </cell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A2521">
            <v>510240</v>
          </cell>
          <cell r="B2521" t="str">
            <v>INTERESES DOCEAVAS PARTES ESTIMADAS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  <cell r="N2521">
            <v>0</v>
          </cell>
          <cell r="O2521">
            <v>0</v>
          </cell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A2522">
            <v>510295</v>
          </cell>
          <cell r="B2522" t="str">
            <v>OTROS INTERESES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  <cell r="N2522">
            <v>0</v>
          </cell>
          <cell r="O2522">
            <v>0</v>
          </cell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A2523">
            <v>510297</v>
          </cell>
          <cell r="B2523" t="str">
            <v>RIESGO OPERATIVO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>
            <v>0</v>
          </cell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A2524">
            <v>510300</v>
          </cell>
          <cell r="B2524" t="str">
            <v>INTERESES CRÉDITOS DE BANCOS Y OTRAS OBLIGACIONES FINANCIERAS</v>
          </cell>
          <cell r="C2524">
            <v>21071167353.34</v>
          </cell>
          <cell r="D2524">
            <v>0</v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  <cell r="O2524">
            <v>36596244883.790001</v>
          </cell>
          <cell r="Q2524">
            <v>510300</v>
          </cell>
          <cell r="R2524">
            <v>21071167353.34</v>
          </cell>
          <cell r="S2524">
            <v>36596244883.790001</v>
          </cell>
          <cell r="T2524">
            <v>36596244883.790001</v>
          </cell>
        </row>
        <row r="2525">
          <cell r="A2525">
            <v>510305</v>
          </cell>
          <cell r="B2525" t="str">
            <v>CRÉDITOS ORDINARIOS Y EXTRAORDINARIOS BANCO DE LA REPÚBLICA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  <cell r="N2525">
            <v>0</v>
          </cell>
          <cell r="O2525">
            <v>0</v>
          </cell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A2526">
            <v>510310</v>
          </cell>
          <cell r="B2526" t="str">
            <v>CRÉDITOS BANCOS</v>
          </cell>
          <cell r="C2526">
            <v>2207417060.4899998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  <cell r="M2526">
            <v>0</v>
          </cell>
          <cell r="N2526">
            <v>0</v>
          </cell>
          <cell r="O2526">
            <v>3444611574.8099999</v>
          </cell>
          <cell r="Q2526">
            <v>510310</v>
          </cell>
          <cell r="R2526">
            <v>2207417060.4899998</v>
          </cell>
          <cell r="S2526">
            <v>3444611574.8099999</v>
          </cell>
          <cell r="T2526">
            <v>3444611574.8099999</v>
          </cell>
        </row>
        <row r="2527">
          <cell r="A2527">
            <v>510315</v>
          </cell>
          <cell r="B2527" t="str">
            <v>REDESCUENTOS BANCO DE LA REPÚBLICA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  <cell r="N2527">
            <v>0</v>
          </cell>
          <cell r="O2527">
            <v>0</v>
          </cell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A2528">
            <v>510320</v>
          </cell>
          <cell r="B2528" t="str">
            <v>REDESCUENTOS OTRAS ENTIDADES</v>
          </cell>
          <cell r="C2528">
            <v>95131704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  <cell r="M2528">
            <v>0</v>
          </cell>
          <cell r="N2528">
            <v>0</v>
          </cell>
          <cell r="O2528">
            <v>76165084.560000002</v>
          </cell>
          <cell r="Q2528">
            <v>510320</v>
          </cell>
          <cell r="R2528">
            <v>95131704</v>
          </cell>
          <cell r="S2528">
            <v>76165084.560000002</v>
          </cell>
          <cell r="T2528">
            <v>76165084.560000002</v>
          </cell>
        </row>
        <row r="2529">
          <cell r="A2529">
            <v>510325</v>
          </cell>
          <cell r="B2529" t="str">
            <v>BANCOS DEL EXTERIOR Y LINEAS DE REDESCUENTO EN DOLARES</v>
          </cell>
          <cell r="C2529">
            <v>18710107208.200001</v>
          </cell>
          <cell r="D2529">
            <v>0</v>
          </cell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32875546651.419998</v>
          </cell>
          <cell r="Q2529">
            <v>510325</v>
          </cell>
          <cell r="R2529">
            <v>18710107208.200001</v>
          </cell>
          <cell r="S2529">
            <v>32875546651.419998</v>
          </cell>
          <cell r="T2529">
            <v>32875546651.419998</v>
          </cell>
        </row>
        <row r="2530">
          <cell r="A2530">
            <v>510330</v>
          </cell>
          <cell r="B2530" t="str">
            <v>LINEAS DE CREDITO EXTERNO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  <cell r="M2530">
            <v>0</v>
          </cell>
          <cell r="N2530">
            <v>0</v>
          </cell>
          <cell r="O2530">
            <v>0</v>
          </cell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A2531">
            <v>510335</v>
          </cell>
          <cell r="B2531" t="str">
            <v>CONVENIOS INTERNACIONALES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M2531">
            <v>0</v>
          </cell>
          <cell r="N2531">
            <v>0</v>
          </cell>
          <cell r="O2531">
            <v>0</v>
          </cell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A2532">
            <v>510340</v>
          </cell>
          <cell r="B2532" t="str">
            <v>APORTES EN ORGANISMOS INTERNACIONALES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  <cell r="M2532">
            <v>0</v>
          </cell>
          <cell r="N2532">
            <v>0</v>
          </cell>
          <cell r="O2532">
            <v>0</v>
          </cell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A2533">
            <v>510345</v>
          </cell>
          <cell r="B2533" t="str">
            <v>DEPÓSITOS DE CONTRACCION MONETARIA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  <cell r="M2533">
            <v>0</v>
          </cell>
          <cell r="N2533">
            <v>0</v>
          </cell>
          <cell r="O2533">
            <v>0</v>
          </cell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A2534">
            <v>510350</v>
          </cell>
          <cell r="B2534" t="str">
            <v>INTERESES MORATORIOS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>
            <v>0</v>
          </cell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A2535">
            <v>510395</v>
          </cell>
          <cell r="B2535" t="str">
            <v>OTROS CRÉDITOS</v>
          </cell>
          <cell r="C2535">
            <v>56822896.380000003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199920817</v>
          </cell>
          <cell r="Q2535">
            <v>510395</v>
          </cell>
          <cell r="R2535">
            <v>56822896.380000003</v>
          </cell>
          <cell r="S2535">
            <v>199920817</v>
          </cell>
          <cell r="T2535">
            <v>199920817</v>
          </cell>
        </row>
        <row r="2536">
          <cell r="A2536">
            <v>510397</v>
          </cell>
          <cell r="B2536" t="str">
            <v>RIESGO OPERATIVO</v>
          </cell>
          <cell r="C2536">
            <v>1688484.27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  <cell r="N2536">
            <v>0</v>
          </cell>
          <cell r="O2536">
            <v>756</v>
          </cell>
          <cell r="Q2536">
            <v>510397</v>
          </cell>
          <cell r="R2536">
            <v>1688484.27</v>
          </cell>
          <cell r="S2536">
            <v>756</v>
          </cell>
          <cell r="T2536">
            <v>756</v>
          </cell>
        </row>
        <row r="2537">
          <cell r="A2537">
            <v>510400</v>
          </cell>
          <cell r="B2537" t="str">
            <v>FINANCIEROS POR OPERACIONES DEL MERCADO MONETARIO Y OTROS INTERESES</v>
          </cell>
          <cell r="C2537">
            <v>53950325966.82</v>
          </cell>
          <cell r="D2537">
            <v>0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  <cell r="N2537">
            <v>0</v>
          </cell>
          <cell r="O2537">
            <v>82890682147.419998</v>
          </cell>
          <cell r="Q2537">
            <v>510400</v>
          </cell>
          <cell r="R2537">
            <v>53950325966.82</v>
          </cell>
          <cell r="S2537">
            <v>82890682147.419998</v>
          </cell>
          <cell r="T2537">
            <v>82890682147.419998</v>
          </cell>
        </row>
        <row r="2538">
          <cell r="A2538">
            <v>510405</v>
          </cell>
          <cell r="B2538" t="str">
            <v>FONDOS INTERBANCARIOS COMPRADOS ORDINARIOS</v>
          </cell>
          <cell r="C2538">
            <v>1932356029.1400001</v>
          </cell>
          <cell r="D2538">
            <v>0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>
            <v>1207771523.54</v>
          </cell>
          <cell r="Q2538">
            <v>510405</v>
          </cell>
          <cell r="R2538">
            <v>1932356029.1400001</v>
          </cell>
          <cell r="S2538">
            <v>1207771523.54</v>
          </cell>
          <cell r="T2538">
            <v>1207771523.54</v>
          </cell>
        </row>
        <row r="2539">
          <cell r="A2539">
            <v>510410</v>
          </cell>
          <cell r="B2539" t="str">
            <v>FONDOS INTERASOCIADAS PASIVOS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>
            <v>0</v>
          </cell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A2540">
            <v>510415</v>
          </cell>
          <cell r="B2540" t="str">
            <v>PRIMA AMORTIZADA DE CARTERA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>
            <v>0</v>
          </cell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A2541">
            <v>510420</v>
          </cell>
          <cell r="B2541" t="str">
            <v>INTERESES Y AMORTIZACION DESCUENTO TÍTULOS DE INVERSION</v>
          </cell>
          <cell r="C2541">
            <v>50155346505.989998</v>
          </cell>
          <cell r="D2541">
            <v>0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  <cell r="N2541">
            <v>0</v>
          </cell>
          <cell r="O2541">
            <v>56121647011.830002</v>
          </cell>
          <cell r="Q2541">
            <v>510420</v>
          </cell>
          <cell r="R2541">
            <v>50155346505.989998</v>
          </cell>
          <cell r="S2541">
            <v>56121647011.830002</v>
          </cell>
          <cell r="T2541">
            <v>56121647011.830002</v>
          </cell>
        </row>
        <row r="2542">
          <cell r="A2542">
            <v>510425</v>
          </cell>
          <cell r="B2542" t="str">
            <v>INTERESES Y AMORTIZACION DESCUENTO BOCEAS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  <cell r="M2542">
            <v>0</v>
          </cell>
          <cell r="N2542">
            <v>0</v>
          </cell>
          <cell r="O2542">
            <v>0</v>
          </cell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A2543">
            <v>510430</v>
          </cell>
          <cell r="B2543" t="str">
            <v>MORATORIOS EN PAGO DE SINIESTROS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>
            <v>0</v>
          </cell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A2544">
            <v>510435</v>
          </cell>
          <cell r="B2544" t="str">
            <v>MORATORIOS EN PAGO DE MESADAS PENSIONALES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M2544">
            <v>0</v>
          </cell>
          <cell r="N2544">
            <v>0</v>
          </cell>
          <cell r="O2544">
            <v>0</v>
          </cell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A2545">
            <v>510440</v>
          </cell>
          <cell r="B2545" t="str">
            <v>RENDIMIENTOS POR COMPROMISOS DE TRANSFERENCIA EN  OPERACIONES REPO</v>
          </cell>
          <cell r="C2545">
            <v>1453573325.5999999</v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  <cell r="O2545">
            <v>1349548672.0999999</v>
          </cell>
          <cell r="Q2545">
            <v>510440</v>
          </cell>
          <cell r="R2545">
            <v>1453573325.5999999</v>
          </cell>
          <cell r="S2545">
            <v>1349548672.0999999</v>
          </cell>
          <cell r="T2545">
            <v>1349548672.0999999</v>
          </cell>
        </row>
        <row r="2546">
          <cell r="A2546">
            <v>510445</v>
          </cell>
          <cell r="B2546" t="str">
            <v>RENDIMIENTOS POR COMPROMISOS DE TRANSFERENCIA EN OPERACIONES SIMULTÁNEAS</v>
          </cell>
          <cell r="C2546">
            <v>408771214.74000001</v>
          </cell>
          <cell r="D2546">
            <v>0</v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  <cell r="O2546">
            <v>510550277.92000002</v>
          </cell>
          <cell r="Q2546">
            <v>510445</v>
          </cell>
          <cell r="R2546">
            <v>408771214.74000001</v>
          </cell>
          <cell r="S2546">
            <v>510550277.92000002</v>
          </cell>
          <cell r="T2546">
            <v>510550277.92000002</v>
          </cell>
        </row>
        <row r="2547">
          <cell r="A2547">
            <v>510450</v>
          </cell>
          <cell r="B2547" t="str">
            <v>POR COMPROMISOS EN OPERACIONES DE TRANSFERENCIA TEMPORAL DE VALORES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>
            <v>0</v>
          </cell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A2548">
            <v>510460</v>
          </cell>
          <cell r="B2548" t="str">
            <v>DIFERENCIAL DE TASAS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  <cell r="N2548">
            <v>0</v>
          </cell>
          <cell r="O2548">
            <v>0</v>
          </cell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A2549">
            <v>510465</v>
          </cell>
          <cell r="B2549" t="str">
            <v>APORTE CONTRACTUAL POR LA EJECUCIÓN DE PROYECTOS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  <cell r="N2549">
            <v>0</v>
          </cell>
          <cell r="O2549">
            <v>0</v>
          </cell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A2550">
            <v>510470</v>
          </cell>
          <cell r="B2550" t="str">
            <v>INTERESES DEVENGADOS A FAVOR DE FOGAFIN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  <cell r="O2550">
            <v>0</v>
          </cell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A2551">
            <v>510475</v>
          </cell>
          <cell r="B2551" t="str">
            <v>PÉRDIDA POR PARTICIPACIÓN EN LA FORMACIÓN DEL IBR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>
            <v>0</v>
          </cell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A2552">
            <v>510495</v>
          </cell>
          <cell r="B2552" t="str">
            <v>OTROS INTERESES</v>
          </cell>
          <cell r="C2552">
            <v>145140.45000000001</v>
          </cell>
          <cell r="D2552">
            <v>0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M2552">
            <v>0</v>
          </cell>
          <cell r="N2552">
            <v>0</v>
          </cell>
          <cell r="O2552">
            <v>23700911752.880001</v>
          </cell>
          <cell r="Q2552">
            <v>510495</v>
          </cell>
          <cell r="R2552">
            <v>145140.45000000001</v>
          </cell>
          <cell r="S2552">
            <v>23700911752.880001</v>
          </cell>
          <cell r="T2552">
            <v>23700911752.880001</v>
          </cell>
        </row>
        <row r="2553">
          <cell r="A2553">
            <v>510497</v>
          </cell>
          <cell r="B2553" t="str">
            <v>RIESGO OPERATIVO</v>
          </cell>
          <cell r="C2553">
            <v>133750.9</v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  <cell r="N2553">
            <v>0</v>
          </cell>
          <cell r="O2553">
            <v>252909.15</v>
          </cell>
          <cell r="Q2553">
            <v>510497</v>
          </cell>
          <cell r="R2553">
            <v>133750.9</v>
          </cell>
          <cell r="S2553">
            <v>252909.15</v>
          </cell>
          <cell r="T2553">
            <v>252909.15</v>
          </cell>
        </row>
        <row r="2554">
          <cell r="A2554">
            <v>510500</v>
          </cell>
          <cell r="B2554" t="str">
            <v>PÉRDIDA EN VENTA DE BIENES RECIBIDOS EN PAGO Y RESTITUIDOS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  <cell r="M2554">
            <v>0</v>
          </cell>
          <cell r="N2554">
            <v>0</v>
          </cell>
          <cell r="O2554">
            <v>1185149627.6500001</v>
          </cell>
          <cell r="Q2554">
            <v>510500</v>
          </cell>
          <cell r="R2554">
            <v>0</v>
          </cell>
          <cell r="S2554">
            <v>1185149627.6500001</v>
          </cell>
          <cell r="T2554">
            <v>1185149627.6500001</v>
          </cell>
        </row>
        <row r="2555">
          <cell r="A2555">
            <v>510505</v>
          </cell>
          <cell r="B2555" t="str">
            <v>BIENES INMUEBLES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  <cell r="N2555">
            <v>0</v>
          </cell>
          <cell r="O2555">
            <v>347000000</v>
          </cell>
          <cell r="Q2555">
            <v>510505</v>
          </cell>
          <cell r="R2555">
            <v>0</v>
          </cell>
          <cell r="S2555">
            <v>347000000</v>
          </cell>
          <cell r="T2555">
            <v>347000000</v>
          </cell>
        </row>
        <row r="2556">
          <cell r="A2556">
            <v>510510</v>
          </cell>
          <cell r="B2556" t="str">
            <v>BIENES MUEBLES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  <cell r="N2556">
            <v>0</v>
          </cell>
          <cell r="O2556">
            <v>838149627.64999998</v>
          </cell>
          <cell r="Q2556">
            <v>510510</v>
          </cell>
          <cell r="R2556">
            <v>0</v>
          </cell>
          <cell r="S2556">
            <v>838149627.64999998</v>
          </cell>
          <cell r="T2556">
            <v>838149627.64999998</v>
          </cell>
        </row>
        <row r="2557">
          <cell r="A2557">
            <v>510597</v>
          </cell>
          <cell r="B2557" t="str">
            <v>RIESGO OPERATIVO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  <cell r="M2557">
            <v>0</v>
          </cell>
          <cell r="N2557">
            <v>0</v>
          </cell>
          <cell r="O2557">
            <v>0</v>
          </cell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A2558">
            <v>510600</v>
          </cell>
          <cell r="B2558" t="str">
            <v>VALORACIÓN INVERSIONES A VALOR RAZONABLE - INSTRUMENTOS DE DEUDA.</v>
          </cell>
          <cell r="C2558">
            <v>35782251238.089996</v>
          </cell>
          <cell r="D2558">
            <v>0</v>
          </cell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  <cell r="M2558">
            <v>0</v>
          </cell>
          <cell r="N2558">
            <v>0</v>
          </cell>
          <cell r="O2558">
            <v>66077874817.379997</v>
          </cell>
          <cell r="Q2558">
            <v>510600</v>
          </cell>
          <cell r="R2558">
            <v>35782251238.089996</v>
          </cell>
          <cell r="S2558">
            <v>66077874817.379997</v>
          </cell>
          <cell r="T2558">
            <v>66077874817.379997</v>
          </cell>
        </row>
        <row r="2559">
          <cell r="A2559">
            <v>510605</v>
          </cell>
          <cell r="B2559" t="str">
            <v>POR DISMINUCION EN EL VALOR RAZONABLE</v>
          </cell>
          <cell r="C2559">
            <v>35782251238.089996</v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  <cell r="M2559">
            <v>0</v>
          </cell>
          <cell r="N2559">
            <v>0</v>
          </cell>
          <cell r="O2559">
            <v>66077874817.379997</v>
          </cell>
          <cell r="Q2559">
            <v>510605</v>
          </cell>
          <cell r="R2559">
            <v>35782251238.089996</v>
          </cell>
          <cell r="S2559">
            <v>66077874817.379997</v>
          </cell>
          <cell r="T2559">
            <v>66077874817.379997</v>
          </cell>
        </row>
        <row r="2560">
          <cell r="A2560">
            <v>510700</v>
          </cell>
          <cell r="B2560" t="str">
            <v>POR VALORACIÓN A COSTO AMORTIZADO DE INVERSIONES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  <cell r="N2560">
            <v>0</v>
          </cell>
          <cell r="O2560">
            <v>0</v>
          </cell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A2561">
            <v>510705</v>
          </cell>
          <cell r="B2561" t="str">
            <v>POR DISMINUCIÓN EN EL VALOR PRESENTE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  <cell r="N2561">
            <v>0</v>
          </cell>
          <cell r="O2561">
            <v>0</v>
          </cell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A2562">
            <v>510800</v>
          </cell>
          <cell r="B2562" t="str">
            <v>VALORACIÓN DE INVERSIONES A VALOR RAZONABLE - INSTRUMENTOS DE PATRIMONIO.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  <cell r="N2562">
            <v>0</v>
          </cell>
          <cell r="O2562">
            <v>0</v>
          </cell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A2563">
            <v>510805</v>
          </cell>
          <cell r="B2563" t="str">
            <v>POR DISMINUCION EN EL VALOR RAZONABLE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  <cell r="N2563">
            <v>0</v>
          </cell>
          <cell r="O2563">
            <v>0</v>
          </cell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A2564">
            <v>511000</v>
          </cell>
          <cell r="B2564" t="str">
            <v>REAJUSTE DE LA UNIDAD DE VALOR REAL   UVR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A2565">
            <v>511005</v>
          </cell>
          <cell r="B2565" t="str">
            <v>CUENTAS DE AHORRO DE VALOR CONSTANTE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  <cell r="N2565">
            <v>0</v>
          </cell>
          <cell r="O2565">
            <v>0</v>
          </cell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A2566">
            <v>511010</v>
          </cell>
          <cell r="B2566" t="str">
            <v>CERTIFICADOS DE AHORRO DE VALOR CONSTANTE HASTA 6 MESES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  <cell r="M2566">
            <v>0</v>
          </cell>
          <cell r="N2566">
            <v>0</v>
          </cell>
          <cell r="O2566">
            <v>0</v>
          </cell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A2567">
            <v>511015</v>
          </cell>
          <cell r="B2567" t="str">
            <v>CERTIFICADOS DE AHORRO DE VALOR CONSTANTE ENTRE 6 Y 12 MESES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  <cell r="M2567">
            <v>0</v>
          </cell>
          <cell r="N2567">
            <v>0</v>
          </cell>
          <cell r="O2567">
            <v>0</v>
          </cell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A2568">
            <v>511020</v>
          </cell>
          <cell r="B2568" t="str">
            <v>CERTIFICADOS DE AHORRO DE VALOR CONSTANTE MAS DE 12 MESES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  <cell r="M2568">
            <v>0</v>
          </cell>
          <cell r="N2568">
            <v>0</v>
          </cell>
          <cell r="O2568">
            <v>0</v>
          </cell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A2569">
            <v>511025</v>
          </cell>
          <cell r="B2569" t="str">
            <v>CRÉDITOS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  <cell r="M2569">
            <v>0</v>
          </cell>
          <cell r="N2569">
            <v>0</v>
          </cell>
          <cell r="O2569">
            <v>0</v>
          </cell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A2570">
            <v>511030</v>
          </cell>
          <cell r="B2570" t="str">
            <v>BONOS DE FOMENTO URBANO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  <cell r="M2570">
            <v>0</v>
          </cell>
          <cell r="N2570">
            <v>0</v>
          </cell>
          <cell r="O2570">
            <v>0</v>
          </cell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A2571">
            <v>511035</v>
          </cell>
          <cell r="B2571" t="str">
            <v>BONOS DE GARANTÍA GENERAL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  <cell r="M2571">
            <v>0</v>
          </cell>
          <cell r="N2571">
            <v>0</v>
          </cell>
          <cell r="O2571">
            <v>0</v>
          </cell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A2572">
            <v>511095</v>
          </cell>
          <cell r="B2572" t="str">
            <v>OTROS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  <cell r="M2572">
            <v>0</v>
          </cell>
          <cell r="N2572">
            <v>0</v>
          </cell>
          <cell r="O2572">
            <v>0</v>
          </cell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A2573">
            <v>511100</v>
          </cell>
          <cell r="B2573" t="str">
            <v>VALORACIÓN DEL ORO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  <cell r="M2573">
            <v>0</v>
          </cell>
          <cell r="N2573">
            <v>0</v>
          </cell>
          <cell r="O2573">
            <v>0</v>
          </cell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A2574">
            <v>511105</v>
          </cell>
          <cell r="B2574" t="str">
            <v>ORO CALIDAD CERTIFICADA - MONETARIO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  <cell r="M2574">
            <v>0</v>
          </cell>
          <cell r="N2574">
            <v>0</v>
          </cell>
          <cell r="O2574">
            <v>0</v>
          </cell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A2575">
            <v>511110</v>
          </cell>
          <cell r="B2575" t="str">
            <v>ORO FINO - MONETARIO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  <cell r="M2575">
            <v>0</v>
          </cell>
          <cell r="N2575">
            <v>0</v>
          </cell>
          <cell r="O2575">
            <v>0</v>
          </cell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A2576">
            <v>511115</v>
          </cell>
          <cell r="B2576" t="str">
            <v>ORO FINO - NO MONETARIO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M2576">
            <v>0</v>
          </cell>
          <cell r="N2576">
            <v>0</v>
          </cell>
          <cell r="O2576">
            <v>0</v>
          </cell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A2577">
            <v>511120</v>
          </cell>
          <cell r="B2577" t="str">
            <v>ORO SIN AFINAR - NO MONETARIO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  <cell r="N2577">
            <v>0</v>
          </cell>
          <cell r="O2577">
            <v>0</v>
          </cell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A2578">
            <v>511200</v>
          </cell>
          <cell r="B2578" t="str">
            <v>VALORACIÓN DE CARRUSELES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  <cell r="M2578">
            <v>0</v>
          </cell>
          <cell r="N2578">
            <v>0</v>
          </cell>
          <cell r="O2578">
            <v>0</v>
          </cell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A2579">
            <v>511205</v>
          </cell>
          <cell r="B2579" t="str">
            <v>POR COMPROMISOS DE COMPRA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  <cell r="M2579">
            <v>0</v>
          </cell>
          <cell r="N2579">
            <v>0</v>
          </cell>
          <cell r="O2579">
            <v>0</v>
          </cell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A2580">
            <v>511210</v>
          </cell>
          <cell r="B2580" t="str">
            <v>POR COMPROMISOS DE VENTA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  <cell r="M2580">
            <v>0</v>
          </cell>
          <cell r="N2580">
            <v>0</v>
          </cell>
          <cell r="O2580">
            <v>0</v>
          </cell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A2581">
            <v>511300</v>
          </cell>
          <cell r="B2581" t="str">
            <v>SERVICIOS DE ADMINISTRACIÓN E INTERMEDIACIÓN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  <cell r="M2581">
            <v>0</v>
          </cell>
          <cell r="N2581">
            <v>0</v>
          </cell>
          <cell r="O2581">
            <v>0</v>
          </cell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A2582">
            <v>511305</v>
          </cell>
          <cell r="B2582" t="str">
            <v>DE BOLSAS DE VALORES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  <cell r="M2582">
            <v>0</v>
          </cell>
          <cell r="N2582">
            <v>0</v>
          </cell>
          <cell r="O2582">
            <v>0</v>
          </cell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A2583">
            <v>511310</v>
          </cell>
          <cell r="B2583" t="str">
            <v>DE BOLSAS DE BIENES Y PRODUCTOS AGROPECUARIOS Y AGROINDUSTRIALES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  <cell r="M2583">
            <v>0</v>
          </cell>
          <cell r="N2583">
            <v>0</v>
          </cell>
          <cell r="O2583">
            <v>0</v>
          </cell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A2584">
            <v>511315</v>
          </cell>
          <cell r="B2584" t="str">
            <v>ADMINISTRACIÓN DE VALORES O TÍTULOS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  <cell r="M2584">
            <v>0</v>
          </cell>
          <cell r="N2584">
            <v>0</v>
          </cell>
          <cell r="O2584">
            <v>0</v>
          </cell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A2585">
            <v>511320</v>
          </cell>
          <cell r="B2585" t="str">
            <v>TRANSFERENCIA DE VALORES O TÍTULOS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  <cell r="M2585">
            <v>0</v>
          </cell>
          <cell r="N2585">
            <v>0</v>
          </cell>
          <cell r="O2585">
            <v>0</v>
          </cell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A2586">
            <v>511325</v>
          </cell>
          <cell r="B2586" t="str">
            <v>CUSTODIA DE VALORES O TÍTULOS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  <cell r="N2586">
            <v>0</v>
          </cell>
          <cell r="O2586">
            <v>0</v>
          </cell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A2587">
            <v>511330</v>
          </cell>
          <cell r="B2587" t="str">
            <v>DE INFORMACIÓN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  <cell r="N2587">
            <v>0</v>
          </cell>
          <cell r="O2587">
            <v>0</v>
          </cell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A2588">
            <v>511335</v>
          </cell>
          <cell r="B2588" t="str">
            <v>GRAVÁMENES, CERTIFICACIONES Y CONSTANCIAS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  <cell r="N2588">
            <v>0</v>
          </cell>
          <cell r="O2588">
            <v>0</v>
          </cell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A2589">
            <v>511340</v>
          </cell>
          <cell r="B2589" t="str">
            <v>DE INCUMPLIMIENTO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  <cell r="N2589">
            <v>0</v>
          </cell>
          <cell r="O2589">
            <v>0</v>
          </cell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A2590">
            <v>511345</v>
          </cell>
          <cell r="B2590" t="str">
            <v>SERVICIOS SISTEMAS DE NEGOCIACIÓN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  <cell r="N2590">
            <v>0</v>
          </cell>
          <cell r="O2590">
            <v>0</v>
          </cell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A2591">
            <v>511395</v>
          </cell>
          <cell r="B2591" t="str">
            <v>OTROS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>
            <v>0</v>
          </cell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A2592">
            <v>511397</v>
          </cell>
          <cell r="B2592" t="str">
            <v>RIESGO OPERATIVO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  <cell r="M2592">
            <v>0</v>
          </cell>
          <cell r="N2592">
            <v>0</v>
          </cell>
          <cell r="O2592">
            <v>0</v>
          </cell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A2593">
            <v>511400</v>
          </cell>
          <cell r="B2593" t="str">
            <v>DE SISTEMATIZACION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  <cell r="M2593">
            <v>0</v>
          </cell>
          <cell r="N2593">
            <v>0</v>
          </cell>
          <cell r="O2593">
            <v>0</v>
          </cell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A2594">
            <v>511405</v>
          </cell>
          <cell r="B2594" t="str">
            <v>GASTOS DE SISTEMATIZACION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A2595">
            <v>511497</v>
          </cell>
          <cell r="B2595" t="str">
            <v>RIESGO OPERATIVO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M2595">
            <v>0</v>
          </cell>
          <cell r="N2595">
            <v>0</v>
          </cell>
          <cell r="O2595">
            <v>0</v>
          </cell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A2596">
            <v>511500</v>
          </cell>
          <cell r="B2596" t="str">
            <v>COMISIONES</v>
          </cell>
          <cell r="C2596">
            <v>12064938227.9</v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M2596">
            <v>0</v>
          </cell>
          <cell r="N2596">
            <v>0</v>
          </cell>
          <cell r="O2596">
            <v>14532341600.370001</v>
          </cell>
          <cell r="Q2596">
            <v>511500</v>
          </cell>
          <cell r="R2596">
            <v>12064938227.9</v>
          </cell>
          <cell r="S2596">
            <v>14532341600.370001</v>
          </cell>
          <cell r="T2596">
            <v>14532341600.370001</v>
          </cell>
        </row>
        <row r="2597">
          <cell r="A2597">
            <v>511503</v>
          </cell>
          <cell r="B2597" t="str">
            <v>ACEPTACIONES BANCARIAS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  <cell r="M2597">
            <v>0</v>
          </cell>
          <cell r="N2597">
            <v>0</v>
          </cell>
          <cell r="O2597">
            <v>0</v>
          </cell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A2598">
            <v>511506</v>
          </cell>
          <cell r="B2598" t="str">
            <v>CARTAS DE CRÉDITO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  <cell r="M2598">
            <v>0</v>
          </cell>
          <cell r="N2598">
            <v>0</v>
          </cell>
          <cell r="O2598">
            <v>0</v>
          </cell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A2599">
            <v>511509</v>
          </cell>
          <cell r="B2599" t="str">
            <v>AVALES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  <cell r="N2599">
            <v>0</v>
          </cell>
          <cell r="O2599">
            <v>0</v>
          </cell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A2600">
            <v>511512</v>
          </cell>
          <cell r="B2600" t="str">
            <v>SERVICIOS BANCARIOS</v>
          </cell>
          <cell r="C2600">
            <v>165614524.05000001</v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  <cell r="N2600">
            <v>0</v>
          </cell>
          <cell r="O2600">
            <v>147360105.62</v>
          </cell>
          <cell r="Q2600">
            <v>511512</v>
          </cell>
          <cell r="R2600">
            <v>165614524.05000001</v>
          </cell>
          <cell r="S2600">
            <v>147360105.62</v>
          </cell>
          <cell r="T2600">
            <v>147360105.62</v>
          </cell>
        </row>
        <row r="2601">
          <cell r="A2601">
            <v>511515</v>
          </cell>
          <cell r="B2601" t="str">
            <v>GARANTIAS BANCARIAS</v>
          </cell>
          <cell r="C2601">
            <v>980947.28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  <cell r="N2601">
            <v>0</v>
          </cell>
          <cell r="O2601">
            <v>0</v>
          </cell>
          <cell r="Q2601">
            <v>511515</v>
          </cell>
          <cell r="R2601">
            <v>980947.28</v>
          </cell>
          <cell r="S2601">
            <v>0</v>
          </cell>
          <cell r="T2601">
            <v>0</v>
          </cell>
        </row>
        <row r="2602">
          <cell r="A2602">
            <v>511518</v>
          </cell>
          <cell r="B2602" t="str">
            <v>NEGOCIOS FIDUCIARIOS</v>
          </cell>
          <cell r="C2602">
            <v>933660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  <cell r="N2602">
            <v>0</v>
          </cell>
          <cell r="O2602">
            <v>999012</v>
          </cell>
          <cell r="Q2602">
            <v>511518</v>
          </cell>
          <cell r="R2602">
            <v>933660</v>
          </cell>
          <cell r="S2602">
            <v>999012</v>
          </cell>
          <cell r="T2602">
            <v>999012</v>
          </cell>
        </row>
        <row r="2603">
          <cell r="A2603">
            <v>511521</v>
          </cell>
          <cell r="B2603" t="str">
            <v>SERVICIO RED DE OFICINAS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M2603">
            <v>0</v>
          </cell>
          <cell r="N2603">
            <v>0</v>
          </cell>
          <cell r="O2603">
            <v>0</v>
          </cell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A2604">
            <v>511524</v>
          </cell>
          <cell r="B2604" t="str">
            <v>POR AFILIACIONES AL FONDO DE CESANTIA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  <cell r="M2604">
            <v>0</v>
          </cell>
          <cell r="N2604">
            <v>0</v>
          </cell>
          <cell r="O2604">
            <v>0</v>
          </cell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A2605">
            <v>511527</v>
          </cell>
          <cell r="B2605" t="str">
            <v>POR AFILIACIONES A LOS FONDOS DE PENSIONES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  <cell r="M2605">
            <v>0</v>
          </cell>
          <cell r="N2605">
            <v>0</v>
          </cell>
          <cell r="O2605">
            <v>0</v>
          </cell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A2606">
            <v>511530</v>
          </cell>
          <cell r="B2606" t="str">
            <v>SERVICIO DE PROCESAMIENTO DE INFORMACIÓN A LOS OPERADORES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  <cell r="M2606">
            <v>0</v>
          </cell>
          <cell r="N2606">
            <v>0</v>
          </cell>
          <cell r="O2606">
            <v>0</v>
          </cell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A2607">
            <v>511533</v>
          </cell>
          <cell r="B2607" t="str">
            <v>SERVICIO DE RECAUDO DE APORTES A LAS INSTITUCIONES FINANCIERAS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>
            <v>0</v>
          </cell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A2608">
            <v>511536</v>
          </cell>
          <cell r="B2608" t="str">
            <v>DE ADMINISTRACIÓN DE RIESGOS LABORALES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M2608">
            <v>0</v>
          </cell>
          <cell r="N2608">
            <v>0</v>
          </cell>
          <cell r="O2608">
            <v>0</v>
          </cell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A2609">
            <v>511539</v>
          </cell>
          <cell r="B2609" t="str">
            <v>POR GARANTÍAS –FNG-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  <cell r="O2609">
            <v>0</v>
          </cell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A2610">
            <v>511542</v>
          </cell>
          <cell r="B2610" t="str">
            <v>ADMINISTRADORAS DE FONDOS DE PENSIONES SEGURO PREVISIONAL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  <cell r="O2610">
            <v>0</v>
          </cell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A2611">
            <v>511545</v>
          </cell>
          <cell r="B2611" t="str">
            <v>PRECIO POR TRANSFERENCIA TEMPORAL DE VALORES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  <cell r="N2611">
            <v>0</v>
          </cell>
          <cell r="O2611">
            <v>0</v>
          </cell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A2612">
            <v>511548</v>
          </cell>
          <cell r="B2612" t="str">
            <v>ADMINISTRACIÓN DE FONDO DE INVERSIÓN COLECTIVA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  <cell r="N2612">
            <v>0</v>
          </cell>
          <cell r="O2612">
            <v>0</v>
          </cell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A2613">
            <v>511551</v>
          </cell>
          <cell r="B2613" t="str">
            <v>COMISIONES POR VENTAS Y SERVICIOS</v>
          </cell>
          <cell r="C2613">
            <v>20784880.940000001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  <cell r="O2613">
            <v>1070190036.4</v>
          </cell>
          <cell r="Q2613">
            <v>511551</v>
          </cell>
          <cell r="R2613">
            <v>20784880.940000001</v>
          </cell>
          <cell r="S2613">
            <v>1070190036.4</v>
          </cell>
          <cell r="T2613">
            <v>1070190036.4</v>
          </cell>
        </row>
        <row r="2614">
          <cell r="A2614">
            <v>511554</v>
          </cell>
          <cell r="B2614" t="str">
            <v>ADMINISTRACION Y MANEJO DE FONDOS EN EL EXTERIOR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  <cell r="M2614">
            <v>0</v>
          </cell>
          <cell r="N2614">
            <v>0</v>
          </cell>
          <cell r="O2614">
            <v>0</v>
          </cell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A2615">
            <v>511557</v>
          </cell>
          <cell r="B2615" t="str">
            <v>CORRESPONSALES EN EL EXTERIOR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  <cell r="M2615">
            <v>0</v>
          </cell>
          <cell r="N2615">
            <v>0</v>
          </cell>
          <cell r="O2615">
            <v>0</v>
          </cell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A2616">
            <v>511560</v>
          </cell>
          <cell r="B2616" t="str">
            <v>POR COMPROMISO LINEAS DE CREDITO EXTERNAS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  <cell r="M2616">
            <v>0</v>
          </cell>
          <cell r="N2616">
            <v>0</v>
          </cell>
          <cell r="O2616">
            <v>0</v>
          </cell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A2617">
            <v>511563</v>
          </cell>
          <cell r="B2617" t="str">
            <v>POR CREDITO LINEAS DE CREDITO EXTERNAS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  <cell r="M2617">
            <v>0</v>
          </cell>
          <cell r="N2617">
            <v>0</v>
          </cell>
          <cell r="O2617">
            <v>0</v>
          </cell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A2618">
            <v>511566</v>
          </cell>
          <cell r="B2618" t="str">
            <v>POR PREPAGO LINEAS DE CREDITO EXTERNAS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  <cell r="M2618">
            <v>0</v>
          </cell>
          <cell r="N2618">
            <v>0</v>
          </cell>
          <cell r="O2618">
            <v>0</v>
          </cell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A2619">
            <v>511569</v>
          </cell>
          <cell r="B2619" t="str">
            <v>OPERACIONES DE METALES PRECIOSOS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  <cell r="M2619">
            <v>0</v>
          </cell>
          <cell r="N2619">
            <v>0</v>
          </cell>
          <cell r="O2619">
            <v>0</v>
          </cell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A2620">
            <v>511595</v>
          </cell>
          <cell r="B2620" t="str">
            <v>OTROS</v>
          </cell>
          <cell r="C2620">
            <v>11876624215.629999</v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  <cell r="M2620">
            <v>0</v>
          </cell>
          <cell r="N2620">
            <v>0</v>
          </cell>
          <cell r="O2620">
            <v>13313486964.35</v>
          </cell>
          <cell r="Q2620">
            <v>511595</v>
          </cell>
          <cell r="R2620">
            <v>11876624215.629999</v>
          </cell>
          <cell r="S2620">
            <v>13313486964.35</v>
          </cell>
          <cell r="T2620">
            <v>13313486964.35</v>
          </cell>
        </row>
        <row r="2621">
          <cell r="A2621">
            <v>511597</v>
          </cell>
          <cell r="B2621" t="str">
            <v>RIESGO OPERATIVO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  <cell r="M2621">
            <v>0</v>
          </cell>
          <cell r="N2621">
            <v>0</v>
          </cell>
          <cell r="O2621">
            <v>305482</v>
          </cell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A2622">
            <v>511600</v>
          </cell>
          <cell r="B2622" t="str">
            <v>ASAMBLEAS Y SIMPOSIOS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  <cell r="M2622">
            <v>0</v>
          </cell>
          <cell r="N2622">
            <v>0</v>
          </cell>
          <cell r="O2622">
            <v>0</v>
          </cell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A2623">
            <v>511605</v>
          </cell>
          <cell r="B2623" t="str">
            <v>ASAMBLEAS Y SIMPOSIOS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  <cell r="M2623">
            <v>0</v>
          </cell>
          <cell r="N2623">
            <v>0</v>
          </cell>
          <cell r="O2623">
            <v>0</v>
          </cell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A2624">
            <v>511697</v>
          </cell>
          <cell r="B2624" t="str">
            <v>RIESGO OPERATIVO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  <cell r="M2624">
            <v>0</v>
          </cell>
          <cell r="N2624">
            <v>0</v>
          </cell>
          <cell r="O2624">
            <v>0</v>
          </cell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A2625">
            <v>511700</v>
          </cell>
          <cell r="B2625" t="str">
            <v>POR RETROGARANTES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  <cell r="M2625">
            <v>0</v>
          </cell>
          <cell r="N2625">
            <v>0</v>
          </cell>
          <cell r="O2625">
            <v>0</v>
          </cell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A2626">
            <v>511705</v>
          </cell>
          <cell r="B2626" t="str">
            <v>POR RETROGARANTES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  <cell r="M2626">
            <v>0</v>
          </cell>
          <cell r="N2626">
            <v>0</v>
          </cell>
          <cell r="O2626">
            <v>0</v>
          </cell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A2627">
            <v>511797</v>
          </cell>
          <cell r="B2627" t="str">
            <v>RIESGO OPERATIVO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  <cell r="M2627">
            <v>0</v>
          </cell>
          <cell r="N2627">
            <v>0</v>
          </cell>
          <cell r="O2627">
            <v>0</v>
          </cell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A2628">
            <v>511800</v>
          </cell>
          <cell r="B2628" t="str">
            <v>LEGALES</v>
          </cell>
          <cell r="C2628">
            <v>133871299</v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  <cell r="M2628">
            <v>0</v>
          </cell>
          <cell r="N2628">
            <v>0</v>
          </cell>
          <cell r="O2628">
            <v>59354800</v>
          </cell>
          <cell r="Q2628">
            <v>511800</v>
          </cell>
          <cell r="R2628">
            <v>133871299</v>
          </cell>
          <cell r="S2628">
            <v>59354800</v>
          </cell>
          <cell r="T2628">
            <v>59354800</v>
          </cell>
        </row>
        <row r="2629">
          <cell r="A2629">
            <v>511805</v>
          </cell>
          <cell r="B2629" t="str">
            <v>NOTARIALES</v>
          </cell>
          <cell r="C2629">
            <v>131937855</v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59354800</v>
          </cell>
          <cell r="Q2629">
            <v>511805</v>
          </cell>
          <cell r="R2629">
            <v>131937855</v>
          </cell>
          <cell r="S2629">
            <v>59354800</v>
          </cell>
          <cell r="T2629">
            <v>59354800</v>
          </cell>
        </row>
        <row r="2630">
          <cell r="A2630">
            <v>511810</v>
          </cell>
          <cell r="B2630" t="str">
            <v>REGISTRO MERCANTIL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  <cell r="M2630">
            <v>0</v>
          </cell>
          <cell r="N2630">
            <v>0</v>
          </cell>
          <cell r="O2630">
            <v>0</v>
          </cell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A2631">
            <v>511815</v>
          </cell>
          <cell r="B2631" t="str">
            <v>TRAMITES Y LICENCIAS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  <cell r="O2631">
            <v>0</v>
          </cell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A2632">
            <v>511895</v>
          </cell>
          <cell r="B2632" t="str">
            <v>OTROS</v>
          </cell>
          <cell r="C2632">
            <v>1933444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  <cell r="O2632">
            <v>0</v>
          </cell>
          <cell r="Q2632">
            <v>511895</v>
          </cell>
          <cell r="R2632">
            <v>1933444</v>
          </cell>
          <cell r="S2632">
            <v>0</v>
          </cell>
          <cell r="T2632">
            <v>0</v>
          </cell>
        </row>
        <row r="2633">
          <cell r="A2633">
            <v>511897</v>
          </cell>
          <cell r="B2633" t="str">
            <v>RIESGO OPERATIVO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  <cell r="M2633">
            <v>0</v>
          </cell>
          <cell r="N2633">
            <v>0</v>
          </cell>
          <cell r="O2633">
            <v>0</v>
          </cell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A2634">
            <v>511900</v>
          </cell>
          <cell r="B2634" t="str">
            <v>POR VALORACIÓN POR TRANSFERENCIA TEMPORAL DE VALORES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  <cell r="M2634">
            <v>0</v>
          </cell>
          <cell r="N2634">
            <v>0</v>
          </cell>
          <cell r="O2634">
            <v>0</v>
          </cell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A2635">
            <v>511905</v>
          </cell>
          <cell r="B2635" t="str">
            <v>EN TÍTULOS DE DEUDA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  <cell r="M2635">
            <v>0</v>
          </cell>
          <cell r="N2635">
            <v>0</v>
          </cell>
          <cell r="O2635">
            <v>0</v>
          </cell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A2636">
            <v>511910</v>
          </cell>
          <cell r="B2636" t="str">
            <v>EN TÍTULOS PARTICIPATIVOS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  <cell r="N2636">
            <v>0</v>
          </cell>
          <cell r="O2636">
            <v>0</v>
          </cell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A2637">
            <v>512000</v>
          </cell>
          <cell r="B2637" t="str">
            <v>BENEFICIOS A EMPLEADOS</v>
          </cell>
          <cell r="C2637">
            <v>54409185873.239998</v>
          </cell>
          <cell r="D2637">
            <v>0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  <cell r="M2637">
            <v>0</v>
          </cell>
          <cell r="N2637">
            <v>0</v>
          </cell>
          <cell r="O2637">
            <v>57882993866.449997</v>
          </cell>
          <cell r="Q2637">
            <v>512000</v>
          </cell>
          <cell r="R2637">
            <v>54409185873.239998</v>
          </cell>
          <cell r="S2637">
            <v>57882993866.449997</v>
          </cell>
          <cell r="T2637">
            <v>57882993866.449997</v>
          </cell>
        </row>
        <row r="2638">
          <cell r="A2638">
            <v>512001</v>
          </cell>
          <cell r="B2638" t="str">
            <v>SALARIO INTEGRAL</v>
          </cell>
          <cell r="C2638">
            <v>13639476956</v>
          </cell>
          <cell r="D2638">
            <v>0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  <cell r="M2638">
            <v>0</v>
          </cell>
          <cell r="N2638">
            <v>0</v>
          </cell>
          <cell r="O2638">
            <v>15386021570</v>
          </cell>
          <cell r="Q2638">
            <v>512001</v>
          </cell>
          <cell r="R2638">
            <v>13639476956</v>
          </cell>
          <cell r="S2638">
            <v>15386021570</v>
          </cell>
          <cell r="T2638">
            <v>15386021570</v>
          </cell>
        </row>
        <row r="2639">
          <cell r="A2639">
            <v>512002</v>
          </cell>
          <cell r="B2639" t="str">
            <v>SUELDOS</v>
          </cell>
          <cell r="C2639">
            <v>16721338109</v>
          </cell>
          <cell r="D2639">
            <v>0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  <cell r="M2639">
            <v>0</v>
          </cell>
          <cell r="N2639">
            <v>0</v>
          </cell>
          <cell r="O2639">
            <v>17413312894</v>
          </cell>
          <cell r="Q2639">
            <v>512002</v>
          </cell>
          <cell r="R2639">
            <v>16721338109</v>
          </cell>
          <cell r="S2639">
            <v>17413312894</v>
          </cell>
          <cell r="T2639">
            <v>17413312894</v>
          </cell>
        </row>
        <row r="2640">
          <cell r="A2640">
            <v>512003</v>
          </cell>
          <cell r="B2640" t="str">
            <v>HORAS EXTRAS</v>
          </cell>
          <cell r="C2640">
            <v>117967571</v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  <cell r="N2640">
            <v>0</v>
          </cell>
          <cell r="O2640">
            <v>89606372</v>
          </cell>
          <cell r="Q2640">
            <v>512003</v>
          </cell>
          <cell r="R2640">
            <v>117967571</v>
          </cell>
          <cell r="S2640">
            <v>89606372</v>
          </cell>
          <cell r="T2640">
            <v>89606372</v>
          </cell>
        </row>
        <row r="2641">
          <cell r="A2641">
            <v>512004</v>
          </cell>
          <cell r="B2641" t="str">
            <v>AUXILIO DE TRANSPORTE</v>
          </cell>
          <cell r="C2641">
            <v>21048070</v>
          </cell>
          <cell r="D2641">
            <v>0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  <cell r="M2641">
            <v>0</v>
          </cell>
          <cell r="N2641">
            <v>0</v>
          </cell>
          <cell r="O2641">
            <v>21310520</v>
          </cell>
          <cell r="Q2641">
            <v>512004</v>
          </cell>
          <cell r="R2641">
            <v>21048070</v>
          </cell>
          <cell r="S2641">
            <v>21310520</v>
          </cell>
          <cell r="T2641">
            <v>21310520</v>
          </cell>
        </row>
        <row r="2642">
          <cell r="A2642">
            <v>512005</v>
          </cell>
          <cell r="B2642" t="str">
            <v>SUBSIDIO DE ALIMENTACION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  <cell r="O2642">
            <v>0</v>
          </cell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A2643">
            <v>512006</v>
          </cell>
          <cell r="B2643" t="str">
            <v>CESANTIAS</v>
          </cell>
          <cell r="C2643">
            <v>1639099563</v>
          </cell>
          <cell r="D2643">
            <v>0</v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M2643">
            <v>0</v>
          </cell>
          <cell r="N2643">
            <v>0</v>
          </cell>
          <cell r="O2643">
            <v>1719847911</v>
          </cell>
          <cell r="Q2643">
            <v>512006</v>
          </cell>
          <cell r="R2643">
            <v>1639099563</v>
          </cell>
          <cell r="S2643">
            <v>1719847911</v>
          </cell>
          <cell r="T2643">
            <v>1719847911</v>
          </cell>
        </row>
        <row r="2644">
          <cell r="A2644">
            <v>512007</v>
          </cell>
          <cell r="B2644" t="str">
            <v>INTERESES SOBRE CESANTIAS</v>
          </cell>
          <cell r="C2644">
            <v>146124246</v>
          </cell>
          <cell r="D2644">
            <v>0</v>
          </cell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  <cell r="N2644">
            <v>0</v>
          </cell>
          <cell r="O2644">
            <v>154851867</v>
          </cell>
          <cell r="Q2644">
            <v>512007</v>
          </cell>
          <cell r="R2644">
            <v>146124246</v>
          </cell>
          <cell r="S2644">
            <v>154851867</v>
          </cell>
          <cell r="T2644">
            <v>154851867</v>
          </cell>
        </row>
        <row r="2645">
          <cell r="A2645">
            <v>512008</v>
          </cell>
          <cell r="B2645" t="str">
            <v>PRIMA LEGAL</v>
          </cell>
          <cell r="C2645">
            <v>1605032335</v>
          </cell>
          <cell r="D2645">
            <v>0</v>
          </cell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>
            <v>1682279677</v>
          </cell>
          <cell r="Q2645">
            <v>512008</v>
          </cell>
          <cell r="R2645">
            <v>1605032335</v>
          </cell>
          <cell r="S2645">
            <v>1682279677</v>
          </cell>
          <cell r="T2645">
            <v>1682279677</v>
          </cell>
        </row>
        <row r="2646">
          <cell r="A2646">
            <v>512009</v>
          </cell>
          <cell r="B2646" t="str">
            <v>PRIMA EXTRALEGAL</v>
          </cell>
          <cell r="C2646">
            <v>1532261797</v>
          </cell>
          <cell r="D2646">
            <v>0</v>
          </cell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  <cell r="O2646">
            <v>1565670872</v>
          </cell>
          <cell r="Q2646">
            <v>512009</v>
          </cell>
          <cell r="R2646">
            <v>1532261797</v>
          </cell>
          <cell r="S2646">
            <v>1565670872</v>
          </cell>
          <cell r="T2646">
            <v>1565670872</v>
          </cell>
        </row>
        <row r="2647">
          <cell r="A2647">
            <v>512010</v>
          </cell>
          <cell r="B2647" t="str">
            <v>VACACIONES</v>
          </cell>
          <cell r="C2647">
            <v>2032686200.46</v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  <cell r="N2647">
            <v>0</v>
          </cell>
          <cell r="O2647">
            <v>2347239864.4000001</v>
          </cell>
          <cell r="Q2647">
            <v>512010</v>
          </cell>
          <cell r="R2647">
            <v>2032686200.46</v>
          </cell>
          <cell r="S2647">
            <v>2347239864.4000001</v>
          </cell>
          <cell r="T2647">
            <v>2347239864.4000001</v>
          </cell>
        </row>
        <row r="2648">
          <cell r="A2648">
            <v>512011</v>
          </cell>
          <cell r="B2648" t="str">
            <v>PRIMA DE VACACIONES</v>
          </cell>
          <cell r="C2648">
            <v>172484109.77000001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  <cell r="N2648">
            <v>0</v>
          </cell>
          <cell r="O2648">
            <v>197168021</v>
          </cell>
          <cell r="Q2648">
            <v>512011</v>
          </cell>
          <cell r="R2648">
            <v>172484109.77000001</v>
          </cell>
          <cell r="S2648">
            <v>197168021</v>
          </cell>
          <cell r="T2648">
            <v>197168021</v>
          </cell>
        </row>
        <row r="2649">
          <cell r="A2649">
            <v>512012</v>
          </cell>
          <cell r="B2649" t="str">
            <v>PRIMA DE ANTIGÜEDAD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  <cell r="M2649">
            <v>0</v>
          </cell>
          <cell r="N2649">
            <v>0</v>
          </cell>
          <cell r="O2649">
            <v>0</v>
          </cell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A2650">
            <v>512013</v>
          </cell>
          <cell r="B2650" t="str">
            <v>PENSIONES DE JUBILACION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  <cell r="M2650">
            <v>0</v>
          </cell>
          <cell r="N2650">
            <v>0</v>
          </cell>
          <cell r="O2650">
            <v>0</v>
          </cell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A2651">
            <v>512015</v>
          </cell>
          <cell r="B2651" t="str">
            <v>BONIFICACIONES</v>
          </cell>
          <cell r="C2651">
            <v>1614526326</v>
          </cell>
          <cell r="D2651">
            <v>0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  <cell r="M2651">
            <v>0</v>
          </cell>
          <cell r="N2651">
            <v>0</v>
          </cell>
          <cell r="O2651">
            <v>2376103631</v>
          </cell>
          <cell r="Q2651">
            <v>512015</v>
          </cell>
          <cell r="R2651">
            <v>1614526326</v>
          </cell>
          <cell r="S2651">
            <v>2376103631</v>
          </cell>
          <cell r="T2651">
            <v>2376103631</v>
          </cell>
        </row>
        <row r="2652">
          <cell r="A2652">
            <v>512016</v>
          </cell>
          <cell r="B2652" t="str">
            <v>INDEMNIZACIONES</v>
          </cell>
          <cell r="C2652">
            <v>1513041570</v>
          </cell>
          <cell r="D2652">
            <v>0</v>
          </cell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  <cell r="M2652">
            <v>0</v>
          </cell>
          <cell r="N2652">
            <v>0</v>
          </cell>
          <cell r="O2652">
            <v>230193833</v>
          </cell>
          <cell r="Q2652">
            <v>512016</v>
          </cell>
          <cell r="R2652">
            <v>1513041570</v>
          </cell>
          <cell r="S2652">
            <v>230193833</v>
          </cell>
          <cell r="T2652">
            <v>230193833</v>
          </cell>
        </row>
        <row r="2653">
          <cell r="A2653">
            <v>512017</v>
          </cell>
          <cell r="B2653" t="str">
            <v>VIATICOS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M2653">
            <v>0</v>
          </cell>
          <cell r="N2653">
            <v>0</v>
          </cell>
          <cell r="O2653">
            <v>0</v>
          </cell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A2654">
            <v>512019</v>
          </cell>
          <cell r="B2654" t="str">
            <v>APORTES CAJA COMPENSACION FAMILIAR, ICBF Y SENA</v>
          </cell>
          <cell r="C2654">
            <v>1946770593.96</v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  <cell r="N2654">
            <v>0</v>
          </cell>
          <cell r="O2654">
            <v>2110044796</v>
          </cell>
          <cell r="Q2654">
            <v>512019</v>
          </cell>
          <cell r="R2654">
            <v>1946770593.96</v>
          </cell>
          <cell r="S2654">
            <v>2110044796</v>
          </cell>
          <cell r="T2654">
            <v>2110044796</v>
          </cell>
        </row>
        <row r="2655">
          <cell r="A2655">
            <v>512024</v>
          </cell>
          <cell r="B2655" t="str">
            <v>COMISIONES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  <cell r="N2655">
            <v>0</v>
          </cell>
          <cell r="O2655">
            <v>0</v>
          </cell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A2656">
            <v>512025</v>
          </cell>
          <cell r="B2656" t="str">
            <v>INCAPACIDADES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  <cell r="O2656">
            <v>0</v>
          </cell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A2657">
            <v>512026</v>
          </cell>
          <cell r="B2657" t="str">
            <v>DOTACIÓN Y SUMINISTRO A EMPLEADOS</v>
          </cell>
          <cell r="C2657">
            <v>47606572</v>
          </cell>
          <cell r="D2657">
            <v>0</v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  <cell r="N2657">
            <v>0</v>
          </cell>
          <cell r="O2657">
            <v>51062274</v>
          </cell>
          <cell r="Q2657">
            <v>512026</v>
          </cell>
          <cell r="R2657">
            <v>47606572</v>
          </cell>
          <cell r="S2657">
            <v>51062274</v>
          </cell>
          <cell r="T2657">
            <v>51062274</v>
          </cell>
        </row>
        <row r="2658">
          <cell r="A2658">
            <v>512027</v>
          </cell>
          <cell r="B2658" t="str">
            <v>SEGUROS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  <cell r="N2658">
            <v>0</v>
          </cell>
          <cell r="O2658">
            <v>139247817</v>
          </cell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A2659">
            <v>512028</v>
          </cell>
          <cell r="B2659" t="str">
            <v>CAPACITACIÓN AL PERSONAL</v>
          </cell>
          <cell r="C2659">
            <v>815849701.50999999</v>
          </cell>
          <cell r="D2659">
            <v>0</v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  <cell r="N2659">
            <v>0</v>
          </cell>
          <cell r="O2659">
            <v>616193332.04999995</v>
          </cell>
          <cell r="Q2659">
            <v>512028</v>
          </cell>
          <cell r="R2659">
            <v>815849701.50999999</v>
          </cell>
          <cell r="S2659">
            <v>616193332.04999995</v>
          </cell>
          <cell r="T2659">
            <v>616193332.04999995</v>
          </cell>
        </row>
        <row r="2660">
          <cell r="A2660">
            <v>512029</v>
          </cell>
          <cell r="B2660" t="str">
            <v>GASTOS DEPORTIVOS Y DE RECREACIÓN</v>
          </cell>
          <cell r="C2660">
            <v>1829543984</v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  <cell r="N2660">
            <v>0</v>
          </cell>
          <cell r="O2660">
            <v>2037908003</v>
          </cell>
          <cell r="Q2660">
            <v>512029</v>
          </cell>
          <cell r="R2660">
            <v>1829543984</v>
          </cell>
          <cell r="S2660">
            <v>2037908003</v>
          </cell>
          <cell r="T2660">
            <v>2037908003</v>
          </cell>
        </row>
        <row r="2661">
          <cell r="A2661">
            <v>512030</v>
          </cell>
          <cell r="B2661" t="str">
            <v>APORTES POR SALUD</v>
          </cell>
          <cell r="C2661">
            <v>1334600894.75</v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  <cell r="M2661">
            <v>0</v>
          </cell>
          <cell r="N2661">
            <v>0</v>
          </cell>
          <cell r="O2661">
            <v>1493347676.4000001</v>
          </cell>
          <cell r="Q2661">
            <v>512030</v>
          </cell>
          <cell r="R2661">
            <v>1334600894.75</v>
          </cell>
          <cell r="S2661">
            <v>1493347676.4000001</v>
          </cell>
          <cell r="T2661">
            <v>1493347676.4000001</v>
          </cell>
        </row>
        <row r="2662">
          <cell r="A2662">
            <v>512031</v>
          </cell>
          <cell r="B2662" t="str">
            <v>APORTES POR PENSIONES</v>
          </cell>
          <cell r="C2662">
            <v>3595059478</v>
          </cell>
          <cell r="D2662">
            <v>0</v>
          </cell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  <cell r="O2662">
            <v>3802925348</v>
          </cell>
          <cell r="Q2662">
            <v>512031</v>
          </cell>
          <cell r="R2662">
            <v>3595059478</v>
          </cell>
          <cell r="S2662">
            <v>3802925348</v>
          </cell>
          <cell r="T2662">
            <v>3802925348</v>
          </cell>
        </row>
        <row r="2663">
          <cell r="A2663">
            <v>512032</v>
          </cell>
          <cell r="B2663" t="str">
            <v>APORTES SINDICALES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  <cell r="O2663">
            <v>0</v>
          </cell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A2664">
            <v>512033</v>
          </cell>
          <cell r="B2664" t="str">
            <v>DE REPRESENTACIÓN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M2664">
            <v>0</v>
          </cell>
          <cell r="N2664">
            <v>0</v>
          </cell>
          <cell r="O2664">
            <v>0</v>
          </cell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A2665">
            <v>512034</v>
          </cell>
          <cell r="B2665" t="str">
            <v>SUBSIDIO CONVENCIÓN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  <cell r="O2665">
            <v>0</v>
          </cell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A2666">
            <v>512035</v>
          </cell>
          <cell r="B2666" t="str">
            <v>CESANTIAS AGENTES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  <cell r="N2666">
            <v>0</v>
          </cell>
          <cell r="O2666">
            <v>0</v>
          </cell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A2667">
            <v>512036</v>
          </cell>
          <cell r="B2667" t="str">
            <v>INTERESES SOBRE CESANTIAS AGENTES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  <cell r="N2667">
            <v>0</v>
          </cell>
          <cell r="O2667">
            <v>0</v>
          </cell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A2668">
            <v>512037</v>
          </cell>
          <cell r="B2668" t="str">
            <v>PARTICIPACIÓN DE LOS EMPLEADOS EN LAS UTILIDADES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  <cell r="O2668">
            <v>0</v>
          </cell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A2669">
            <v>512043</v>
          </cell>
          <cell r="B2669" t="str">
            <v>OTROS BENEFICIOS A EMPLEADOS</v>
          </cell>
          <cell r="C2669">
            <v>4082251535.79</v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  <cell r="N2669">
            <v>0</v>
          </cell>
          <cell r="O2669">
            <v>4447013687.6000004</v>
          </cell>
          <cell r="Q2669">
            <v>512043</v>
          </cell>
          <cell r="R2669">
            <v>4082251535.79</v>
          </cell>
          <cell r="S2669">
            <v>4447013687.6000004</v>
          </cell>
          <cell r="T2669">
            <v>4447013687.6000004</v>
          </cell>
        </row>
        <row r="2670">
          <cell r="A2670">
            <v>512097</v>
          </cell>
          <cell r="B2670" t="str">
            <v>RIESGO OPERATIVO</v>
          </cell>
          <cell r="C2670">
            <v>2416260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  <cell r="N2670">
            <v>0</v>
          </cell>
          <cell r="O2670">
            <v>1643900</v>
          </cell>
          <cell r="Q2670">
            <v>512097</v>
          </cell>
          <cell r="R2670">
            <v>2416260</v>
          </cell>
          <cell r="S2670">
            <v>1643900</v>
          </cell>
          <cell r="T2670">
            <v>1643900</v>
          </cell>
        </row>
        <row r="2671">
          <cell r="A2671">
            <v>512100</v>
          </cell>
          <cell r="B2671" t="str">
            <v>SINIESTROS LIQUIDADOS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  <cell r="N2671">
            <v>0</v>
          </cell>
          <cell r="O2671">
            <v>0</v>
          </cell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A2672">
            <v>512105</v>
          </cell>
          <cell r="B2672" t="str">
            <v>SEGUROS DE DAÑOS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  <cell r="N2672">
            <v>0</v>
          </cell>
          <cell r="O2672">
            <v>0</v>
          </cell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A2673">
            <v>512110</v>
          </cell>
          <cell r="B2673" t="str">
            <v>SEGUROS DE PERSONAS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  <cell r="M2673">
            <v>0</v>
          </cell>
          <cell r="N2673">
            <v>0</v>
          </cell>
          <cell r="O2673">
            <v>0</v>
          </cell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A2674">
            <v>512115</v>
          </cell>
          <cell r="B2674" t="str">
            <v>SEGUROS PREVISIONALES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  <cell r="N2674">
            <v>0</v>
          </cell>
          <cell r="O2674">
            <v>0</v>
          </cell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A2675">
            <v>512120</v>
          </cell>
          <cell r="B2675" t="str">
            <v>SEGUROS CON CALCULO DE RESERVA MATEMÁTICA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  <cell r="M2675">
            <v>0</v>
          </cell>
          <cell r="N2675">
            <v>0</v>
          </cell>
          <cell r="O2675">
            <v>0</v>
          </cell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A2676">
            <v>512122</v>
          </cell>
          <cell r="B2676" t="str">
            <v>BENEFICIOS ECONÓMICOS PERIÓDICOS (BEPs)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  <cell r="N2676">
            <v>0</v>
          </cell>
          <cell r="O2676">
            <v>0</v>
          </cell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A2677">
            <v>512125</v>
          </cell>
          <cell r="B2677" t="str">
            <v>RIESGOS LABORALES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  <cell r="N2677">
            <v>0</v>
          </cell>
          <cell r="O2677">
            <v>0</v>
          </cell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A2678">
            <v>512130</v>
          </cell>
          <cell r="B2678" t="str">
            <v>HONORARIOS POR AJUSTE DE SINIESTROS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  <cell r="M2678">
            <v>0</v>
          </cell>
          <cell r="N2678">
            <v>0</v>
          </cell>
          <cell r="O2678">
            <v>0</v>
          </cell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A2679">
            <v>512135</v>
          </cell>
          <cell r="B2679" t="str">
            <v>SEGURO OBLIGATORIO DE DAÑOS CORPORALES CAUSADOS A LAS PERSONAS EN ACCIDENTES DE TRANSITO SOAT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  <cell r="O2679">
            <v>0</v>
          </cell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A2680">
            <v>512197</v>
          </cell>
          <cell r="B2680" t="str">
            <v>RIESGO OPERATIVO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>
            <v>0</v>
          </cell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A2681">
            <v>512200</v>
          </cell>
          <cell r="B2681" t="str">
            <v>SERVICIOS DE ALMACENADORAS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  <cell r="O2681">
            <v>0</v>
          </cell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A2682">
            <v>512205</v>
          </cell>
          <cell r="B2682" t="str">
            <v>SERVICIOS DE ALMACENAJE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  <cell r="O2682">
            <v>0</v>
          </cell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A2683">
            <v>512295</v>
          </cell>
          <cell r="B2683" t="str">
            <v>OTROS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  <cell r="N2683">
            <v>0</v>
          </cell>
          <cell r="O2683">
            <v>0</v>
          </cell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A2684">
            <v>512297</v>
          </cell>
          <cell r="B2684" t="str">
            <v>RIESGO OPERATIVO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  <cell r="N2684">
            <v>0</v>
          </cell>
          <cell r="O2684">
            <v>0</v>
          </cell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A2685">
            <v>512300</v>
          </cell>
          <cell r="B2685" t="str">
            <v>POR VALORACIÓN EN POSICIONES EN CORTO DE OPERACIONES REPO ABIERTO, SIMULTÁNEAS Y TRANSFERENCIA TEMPORAL DE VALORES</v>
          </cell>
          <cell r="C2685">
            <v>1625192042.75</v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  <cell r="M2685">
            <v>0</v>
          </cell>
          <cell r="N2685">
            <v>0</v>
          </cell>
          <cell r="O2685">
            <v>2906301016.9099998</v>
          </cell>
          <cell r="Q2685">
            <v>512300</v>
          </cell>
          <cell r="R2685">
            <v>1625192042.75</v>
          </cell>
          <cell r="S2685">
            <v>2906301016.9099998</v>
          </cell>
          <cell r="T2685">
            <v>2906301016.9099998</v>
          </cell>
        </row>
        <row r="2686">
          <cell r="A2686">
            <v>512305</v>
          </cell>
          <cell r="B2686" t="str">
            <v>OPERACIONES REPO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M2686">
            <v>0</v>
          </cell>
          <cell r="N2686">
            <v>0</v>
          </cell>
          <cell r="O2686">
            <v>0</v>
          </cell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A2687">
            <v>512310</v>
          </cell>
          <cell r="B2687" t="str">
            <v>OPERACIONES SIMULTÁNEAS</v>
          </cell>
          <cell r="C2687">
            <v>1625192042.75</v>
          </cell>
          <cell r="D2687">
            <v>0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  <cell r="O2687">
            <v>2906301016.9099998</v>
          </cell>
          <cell r="Q2687">
            <v>512310</v>
          </cell>
          <cell r="R2687">
            <v>1625192042.75</v>
          </cell>
          <cell r="S2687">
            <v>2906301016.9099998</v>
          </cell>
          <cell r="T2687">
            <v>2906301016.9099998</v>
          </cell>
        </row>
        <row r="2688">
          <cell r="A2688">
            <v>512315</v>
          </cell>
          <cell r="B2688" t="str">
            <v>OPERACIONES DE TRANSFERENCIA TEMPORAL DE VALORES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  <cell r="M2688">
            <v>0</v>
          </cell>
          <cell r="N2688">
            <v>0</v>
          </cell>
          <cell r="O2688">
            <v>0</v>
          </cell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A2689">
            <v>512400</v>
          </cell>
          <cell r="B2689" t="str">
            <v>POR VENTA DE PROPIEDADES Y EQUIPO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  <cell r="N2689">
            <v>0</v>
          </cell>
          <cell r="O2689">
            <v>248531.55</v>
          </cell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A2690">
            <v>512405</v>
          </cell>
          <cell r="B2690" t="str">
            <v>TERRENOS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  <cell r="N2690">
            <v>0</v>
          </cell>
          <cell r="O2690">
            <v>0</v>
          </cell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A2691">
            <v>512410</v>
          </cell>
          <cell r="B2691" t="str">
            <v>EDIFICIOS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M2691">
            <v>0</v>
          </cell>
          <cell r="N2691">
            <v>0</v>
          </cell>
          <cell r="O2691">
            <v>0</v>
          </cell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A2692">
            <v>512415</v>
          </cell>
          <cell r="B2692" t="str">
            <v>EQUIPO, MUEBLES Y ENSERES DE OFICINA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  <cell r="N2692">
            <v>0</v>
          </cell>
          <cell r="O2692">
            <v>0</v>
          </cell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A2693">
            <v>512420</v>
          </cell>
          <cell r="B2693" t="str">
            <v>EQUIPO  DE COMPUTACION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  <cell r="N2693">
            <v>0</v>
          </cell>
          <cell r="O2693">
            <v>248531.55</v>
          </cell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A2694">
            <v>512425</v>
          </cell>
          <cell r="B2694" t="str">
            <v>VEHICULOS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>
            <v>0</v>
          </cell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A2695">
            <v>512430</v>
          </cell>
          <cell r="B2695" t="str">
            <v>EQUIPO DE MOVILIZACION Y MAQUINARIA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  <cell r="O2695">
            <v>0</v>
          </cell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A2696">
            <v>512435</v>
          </cell>
          <cell r="B2696" t="str">
            <v>SILOS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A2697">
            <v>512440</v>
          </cell>
          <cell r="B2697" t="str">
            <v>BODEGAS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  <cell r="M2697">
            <v>0</v>
          </cell>
          <cell r="N2697">
            <v>0</v>
          </cell>
          <cell r="O2697">
            <v>0</v>
          </cell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A2698">
            <v>512445</v>
          </cell>
          <cell r="B2698" t="str">
            <v>BIENES RURALES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  <cell r="N2698">
            <v>0</v>
          </cell>
          <cell r="O2698">
            <v>0</v>
          </cell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A2699">
            <v>512450</v>
          </cell>
          <cell r="B2699" t="str">
            <v>SEMOVIENTES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  <cell r="N2699">
            <v>0</v>
          </cell>
          <cell r="O2699">
            <v>0</v>
          </cell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A2700">
            <v>512497</v>
          </cell>
          <cell r="B2700" t="str">
            <v>RIESGO OPERATIVO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  <cell r="M2700">
            <v>0</v>
          </cell>
          <cell r="N2700">
            <v>0</v>
          </cell>
          <cell r="O2700">
            <v>0</v>
          </cell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A2701">
            <v>512500</v>
          </cell>
          <cell r="B2701" t="str">
            <v>POR  VENTA DE INVERSIONES</v>
          </cell>
          <cell r="C2701">
            <v>4636580761.3100004</v>
          </cell>
          <cell r="D2701">
            <v>0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  <cell r="M2701">
            <v>0</v>
          </cell>
          <cell r="N2701">
            <v>0</v>
          </cell>
          <cell r="O2701">
            <v>4639819537.6899996</v>
          </cell>
          <cell r="Q2701">
            <v>512500</v>
          </cell>
          <cell r="R2701">
            <v>4636580761.3100004</v>
          </cell>
          <cell r="S2701">
            <v>4639819537.6899996</v>
          </cell>
          <cell r="T2701">
            <v>4639819537.6899996</v>
          </cell>
        </row>
        <row r="2702">
          <cell r="A2702">
            <v>512505</v>
          </cell>
          <cell r="B2702" t="str">
            <v>A VALOR RAZONABLE - INSTRUMENTOS DE DEUDA</v>
          </cell>
          <cell r="C2702">
            <v>4636580761.3100004</v>
          </cell>
          <cell r="D2702">
            <v>0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  <cell r="M2702">
            <v>0</v>
          </cell>
          <cell r="N2702">
            <v>0</v>
          </cell>
          <cell r="O2702">
            <v>4639819537.6899996</v>
          </cell>
          <cell r="Q2702">
            <v>512505</v>
          </cell>
          <cell r="R2702">
            <v>4636580761.3100004</v>
          </cell>
          <cell r="S2702">
            <v>4639819537.6899996</v>
          </cell>
          <cell r="T2702">
            <v>4639819537.6899996</v>
          </cell>
        </row>
        <row r="2703">
          <cell r="A2703">
            <v>512510</v>
          </cell>
          <cell r="B2703" t="str">
            <v>A VALOR RAZONABLE - INSTRUMENTOS DE PATRIMONIO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  <cell r="N2703">
            <v>0</v>
          </cell>
          <cell r="O2703">
            <v>0</v>
          </cell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A2704">
            <v>512515</v>
          </cell>
          <cell r="B2704" t="str">
            <v>A COSTO AMORTIZADO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  <cell r="N2704">
            <v>0</v>
          </cell>
          <cell r="O2704">
            <v>0</v>
          </cell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A2705">
            <v>512520</v>
          </cell>
          <cell r="B2705" t="str">
            <v>INSTRUMENTOS DE PATRIMONIO CON EFECTOS EN EL ORI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  <cell r="N2705">
            <v>0</v>
          </cell>
          <cell r="O2705">
            <v>0</v>
          </cell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A2706">
            <v>512525</v>
          </cell>
          <cell r="B2706" t="str">
            <v>PRODUCTOS AGROPECUARIOS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  <cell r="N2706">
            <v>0</v>
          </cell>
          <cell r="O2706">
            <v>0</v>
          </cell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A2707">
            <v>512530</v>
          </cell>
          <cell r="B2707" t="str">
            <v>PRODUCTOS AGROINDUSTRIALES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  <cell r="O2707">
            <v>0</v>
          </cell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A2708">
            <v>512535</v>
          </cell>
          <cell r="B2708" t="str">
            <v>INSUMOS AGROPECUARIOS Y AGROINDUSTRIALES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  <cell r="N2708">
            <v>0</v>
          </cell>
          <cell r="O2708">
            <v>0</v>
          </cell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A2709">
            <v>512540</v>
          </cell>
          <cell r="B2709" t="str">
            <v>DOCUMENTOS SOBRE PRODUCTOS AGROPECUARIOS Y AGROINDUSTRIALES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  <cell r="M2709">
            <v>0</v>
          </cell>
          <cell r="N2709">
            <v>0</v>
          </cell>
          <cell r="O2709">
            <v>0</v>
          </cell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A2710">
            <v>512545</v>
          </cell>
          <cell r="B2710" t="str">
            <v>OTRAS ESPECIES AGRÍCOLAS Y AGROINDUSTRIALES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  <cell r="M2710">
            <v>0</v>
          </cell>
          <cell r="N2710">
            <v>0</v>
          </cell>
          <cell r="O2710">
            <v>0</v>
          </cell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A2711">
            <v>512595</v>
          </cell>
          <cell r="B2711" t="str">
            <v>OTROS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  <cell r="M2711">
            <v>0</v>
          </cell>
          <cell r="N2711">
            <v>0</v>
          </cell>
          <cell r="O2711">
            <v>0</v>
          </cell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A2712">
            <v>512597</v>
          </cell>
          <cell r="B2712" t="str">
            <v>RIESGO OPERATIVO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  <cell r="M2712">
            <v>0</v>
          </cell>
          <cell r="N2712">
            <v>0</v>
          </cell>
          <cell r="O2712">
            <v>0</v>
          </cell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A2713">
            <v>512600</v>
          </cell>
          <cell r="B2713" t="str">
            <v>ACTIVOS NO CORRIENTES MANTENIDOS PARA LA VENTA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  <cell r="M2713">
            <v>0</v>
          </cell>
          <cell r="N2713">
            <v>0</v>
          </cell>
          <cell r="O2713">
            <v>0</v>
          </cell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A2714">
            <v>512605</v>
          </cell>
          <cell r="B2714" t="str">
            <v>INMUEBLES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  <cell r="M2714">
            <v>0</v>
          </cell>
          <cell r="N2714">
            <v>0</v>
          </cell>
          <cell r="O2714">
            <v>0</v>
          </cell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A2715">
            <v>512610</v>
          </cell>
          <cell r="B2715" t="str">
            <v>TERRENOS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  <cell r="M2715">
            <v>0</v>
          </cell>
          <cell r="N2715">
            <v>0</v>
          </cell>
          <cell r="O2715">
            <v>0</v>
          </cell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A2716">
            <v>512697</v>
          </cell>
          <cell r="B2716" t="str">
            <v>RIESGO OPERATIVO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  <cell r="M2716">
            <v>0</v>
          </cell>
          <cell r="N2716">
            <v>0</v>
          </cell>
          <cell r="O2716">
            <v>0</v>
          </cell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A2717">
            <v>512700</v>
          </cell>
          <cell r="B2717" t="str">
            <v>PÉRDIDA EN VENTA DE CARTERA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  <cell r="M2717">
            <v>0</v>
          </cell>
          <cell r="N2717">
            <v>0</v>
          </cell>
          <cell r="O2717">
            <v>0</v>
          </cell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A2718">
            <v>512705</v>
          </cell>
          <cell r="B2718" t="str">
            <v>PÉRDIDA EN VENTA DE CARTERA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A2719">
            <v>512797</v>
          </cell>
          <cell r="B2719" t="str">
            <v>RIESGO OPERATIVO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A2720">
            <v>512800</v>
          </cell>
          <cell r="B2720" t="str">
            <v>PÉRDIDA EN LA VALORACION DE OPERACIONES DE CONTADO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>
            <v>0</v>
          </cell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A2721">
            <v>512805</v>
          </cell>
          <cell r="B2721" t="str">
            <v>CONTRATOS DE COMPRA DE DIVISAS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  <cell r="M2721">
            <v>0</v>
          </cell>
          <cell r="N2721">
            <v>0</v>
          </cell>
          <cell r="O2721">
            <v>0</v>
          </cell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A2722">
            <v>512810</v>
          </cell>
          <cell r="B2722" t="str">
            <v>CONTRATOS DE VENTA DE DIVISAS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  <cell r="M2722">
            <v>0</v>
          </cell>
          <cell r="N2722">
            <v>0</v>
          </cell>
          <cell r="O2722">
            <v>0</v>
          </cell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A2723">
            <v>512815</v>
          </cell>
          <cell r="B2723" t="str">
            <v>CONTRATOS DE COMPRA DE TÍTULOS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  <cell r="M2723">
            <v>0</v>
          </cell>
          <cell r="N2723">
            <v>0</v>
          </cell>
          <cell r="O2723">
            <v>0</v>
          </cell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A2724">
            <v>512820</v>
          </cell>
          <cell r="B2724" t="str">
            <v>CONTRATOS DE VENTA DE TÍTULOS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  <cell r="M2724">
            <v>0</v>
          </cell>
          <cell r="N2724">
            <v>0</v>
          </cell>
          <cell r="O2724">
            <v>0</v>
          </cell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A2725">
            <v>512895</v>
          </cell>
          <cell r="B2725" t="str">
            <v>CONTRATOS – OTROS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  <cell r="M2725">
            <v>0</v>
          </cell>
          <cell r="N2725">
            <v>0</v>
          </cell>
          <cell r="O2725">
            <v>0</v>
          </cell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A2726">
            <v>512900</v>
          </cell>
          <cell r="B2726" t="str">
            <v>VALORACION DE DERIVADOS – DE NEGOCIACIÓN</v>
          </cell>
          <cell r="C2726">
            <v>1579211616917.1399</v>
          </cell>
          <cell r="D2726">
            <v>0</v>
          </cell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  <cell r="M2726">
            <v>0</v>
          </cell>
          <cell r="N2726">
            <v>0</v>
          </cell>
          <cell r="O2726">
            <v>1199098688956.3</v>
          </cell>
          <cell r="Q2726">
            <v>512900</v>
          </cell>
          <cell r="R2726">
            <v>1579211616917.1399</v>
          </cell>
          <cell r="S2726">
            <v>1199098688956.3</v>
          </cell>
          <cell r="T2726">
            <v>1199098688956.3</v>
          </cell>
        </row>
        <row r="2727">
          <cell r="A2727">
            <v>512905</v>
          </cell>
          <cell r="B2727" t="str">
            <v>FORWARDS DE MONEDAS (PESO/DÓLAR)</v>
          </cell>
          <cell r="C2727">
            <v>1021807239038.5601</v>
          </cell>
          <cell r="D2727">
            <v>0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  <cell r="M2727">
            <v>0</v>
          </cell>
          <cell r="N2727">
            <v>0</v>
          </cell>
          <cell r="O2727">
            <v>813583336194</v>
          </cell>
          <cell r="Q2727">
            <v>512905</v>
          </cell>
          <cell r="R2727">
            <v>1021807239038.5601</v>
          </cell>
          <cell r="S2727">
            <v>813583336194</v>
          </cell>
          <cell r="T2727">
            <v>813583336194</v>
          </cell>
        </row>
        <row r="2728">
          <cell r="A2728">
            <v>512907</v>
          </cell>
          <cell r="B2728" t="str">
            <v>FORWARDS DE MONEDAS (DIFERENTES PESO/DÓLAR)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  <cell r="M2728">
            <v>0</v>
          </cell>
          <cell r="N2728">
            <v>0</v>
          </cell>
          <cell r="O2728">
            <v>0</v>
          </cell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A2729">
            <v>512910</v>
          </cell>
          <cell r="B2729" t="str">
            <v>FORWARDS DE TASAS DE INTERÉS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M2729">
            <v>0</v>
          </cell>
          <cell r="N2729">
            <v>0</v>
          </cell>
          <cell r="O2729">
            <v>0</v>
          </cell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A2730">
            <v>512912</v>
          </cell>
          <cell r="B2730" t="str">
            <v>FORWARDS  DE TÍTULOS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M2730">
            <v>0</v>
          </cell>
          <cell r="N2730">
            <v>0</v>
          </cell>
          <cell r="O2730">
            <v>0</v>
          </cell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A2731">
            <v>512915</v>
          </cell>
          <cell r="B2731" t="str">
            <v>FORWARDS - OTROS</v>
          </cell>
          <cell r="C2731">
            <v>265644878.58000001</v>
          </cell>
          <cell r="D2731">
            <v>0</v>
          </cell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M2731">
            <v>0</v>
          </cell>
          <cell r="N2731">
            <v>0</v>
          </cell>
          <cell r="O2731">
            <v>38081762.299999997</v>
          </cell>
          <cell r="Q2731">
            <v>512915</v>
          </cell>
          <cell r="R2731">
            <v>265644878.58000001</v>
          </cell>
          <cell r="S2731">
            <v>38081762.299999997</v>
          </cell>
          <cell r="T2731">
            <v>38081762.299999997</v>
          </cell>
        </row>
        <row r="2732">
          <cell r="A2732">
            <v>512917</v>
          </cell>
          <cell r="B2732" t="str">
            <v>FUTUROS DE  MONEDAS</v>
          </cell>
          <cell r="C2732">
            <v>557138733000</v>
          </cell>
          <cell r="D2732">
            <v>0</v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  <cell r="O2732">
            <v>385477271000</v>
          </cell>
          <cell r="Q2732">
            <v>512917</v>
          </cell>
          <cell r="R2732">
            <v>557138733000</v>
          </cell>
          <cell r="S2732">
            <v>385477271000</v>
          </cell>
          <cell r="T2732">
            <v>385477271000</v>
          </cell>
        </row>
        <row r="2733">
          <cell r="A2733">
            <v>512920</v>
          </cell>
          <cell r="B2733" t="str">
            <v>FUTUROS DE TASAS DE INTERÉS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>
            <v>0</v>
          </cell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A2734">
            <v>512922</v>
          </cell>
          <cell r="B2734" t="str">
            <v>FUTUROS DE  TÍTULOS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  <cell r="O2734">
            <v>0</v>
          </cell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A2735">
            <v>512925</v>
          </cell>
          <cell r="B2735" t="str">
            <v>FUTUROS DE  ÍNDICES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  <cell r="M2735">
            <v>0</v>
          </cell>
          <cell r="N2735">
            <v>0</v>
          </cell>
          <cell r="O2735">
            <v>0</v>
          </cell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A2736">
            <v>512927</v>
          </cell>
          <cell r="B2736" t="str">
            <v>FUTUROS - OTROS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  <cell r="M2736">
            <v>0</v>
          </cell>
          <cell r="N2736">
            <v>0</v>
          </cell>
          <cell r="O2736">
            <v>0</v>
          </cell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A2737">
            <v>512930</v>
          </cell>
          <cell r="B2737" t="str">
            <v>SWAPS DE MONEDAS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M2737">
            <v>0</v>
          </cell>
          <cell r="N2737">
            <v>0</v>
          </cell>
          <cell r="O2737">
            <v>0</v>
          </cell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A2738">
            <v>512932</v>
          </cell>
          <cell r="B2738" t="str">
            <v>SWAPS DE TASAS DE INTERÉS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  <cell r="O2738">
            <v>0</v>
          </cell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A2739">
            <v>512935</v>
          </cell>
          <cell r="B2739" t="str">
            <v>SWAPS - OTROS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  <cell r="M2739">
            <v>0</v>
          </cell>
          <cell r="N2739">
            <v>0</v>
          </cell>
          <cell r="O2739">
            <v>0</v>
          </cell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A2740">
            <v>512937</v>
          </cell>
          <cell r="B2740" t="str">
            <v>OPCIONES CALLS MONEDAS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M2740">
            <v>0</v>
          </cell>
          <cell r="N2740">
            <v>0</v>
          </cell>
          <cell r="O2740">
            <v>0</v>
          </cell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A2741">
            <v>512940</v>
          </cell>
          <cell r="B2741" t="str">
            <v>OPCIONES PUT DE MONEDAS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  <cell r="M2741">
            <v>0</v>
          </cell>
          <cell r="N2741">
            <v>0</v>
          </cell>
          <cell r="O2741">
            <v>0</v>
          </cell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A2742">
            <v>512942</v>
          </cell>
          <cell r="B2742" t="str">
            <v>OPCIONES CALLS DE TASAS DE INTERÉS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A2743">
            <v>512945</v>
          </cell>
          <cell r="B2743" t="str">
            <v>OPCIONES PUTS DE TASAS DE INTERÉS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M2743">
            <v>0</v>
          </cell>
          <cell r="N2743">
            <v>0</v>
          </cell>
          <cell r="O2743">
            <v>0</v>
          </cell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A2744">
            <v>512947</v>
          </cell>
          <cell r="B2744" t="str">
            <v>OPCIONES CALLS DE TÍTULOS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  <cell r="M2744">
            <v>0</v>
          </cell>
          <cell r="N2744">
            <v>0</v>
          </cell>
          <cell r="O2744">
            <v>0</v>
          </cell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A2745">
            <v>512950</v>
          </cell>
          <cell r="B2745" t="str">
            <v>OPCIONES PUTS DE TÍTULOS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  <cell r="M2745">
            <v>0</v>
          </cell>
          <cell r="N2745">
            <v>0</v>
          </cell>
          <cell r="O2745">
            <v>0</v>
          </cell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A2746">
            <v>512952</v>
          </cell>
          <cell r="B2746" t="str">
            <v>OPCIONES CALLS DE ÍNDICES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  <cell r="M2746">
            <v>0</v>
          </cell>
          <cell r="N2746">
            <v>0</v>
          </cell>
          <cell r="O2746">
            <v>0</v>
          </cell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A2747">
            <v>512955</v>
          </cell>
          <cell r="B2747" t="str">
            <v>OPCIONES PUTS DE ÍNDICES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  <cell r="M2747">
            <v>0</v>
          </cell>
          <cell r="N2747">
            <v>0</v>
          </cell>
          <cell r="O2747">
            <v>0</v>
          </cell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A2748">
            <v>512957</v>
          </cell>
          <cell r="B2748" t="str">
            <v>OPCIONES CALL - OTROS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A2749">
            <v>512960</v>
          </cell>
          <cell r="B2749" t="str">
            <v>OPCIONES PUTS – OTRAS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  <cell r="M2749">
            <v>0</v>
          </cell>
          <cell r="N2749">
            <v>0</v>
          </cell>
          <cell r="O2749">
            <v>0</v>
          </cell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A2750">
            <v>513000</v>
          </cell>
          <cell r="B2750" t="str">
            <v>HONORARIOS</v>
          </cell>
          <cell r="C2750">
            <v>7996734837.8100004</v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M2750">
            <v>0</v>
          </cell>
          <cell r="N2750">
            <v>0</v>
          </cell>
          <cell r="O2750">
            <v>8614457322.3199997</v>
          </cell>
          <cell r="Q2750">
            <v>513000</v>
          </cell>
          <cell r="R2750">
            <v>7996734837.8100004</v>
          </cell>
          <cell r="S2750">
            <v>8614457322.3199997</v>
          </cell>
          <cell r="T2750">
            <v>8614457322.3199997</v>
          </cell>
        </row>
        <row r="2751">
          <cell r="A2751">
            <v>513005</v>
          </cell>
          <cell r="B2751" t="str">
            <v>EVALUACIÓN RIESGOS DE SEGUROS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M2751">
            <v>0</v>
          </cell>
          <cell r="N2751">
            <v>0</v>
          </cell>
          <cell r="O2751">
            <v>0</v>
          </cell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A2752">
            <v>513010</v>
          </cell>
          <cell r="B2752" t="str">
            <v>JUNTA DIRECTIVA</v>
          </cell>
          <cell r="C2752">
            <v>379854668.39999998</v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M2752">
            <v>0</v>
          </cell>
          <cell r="N2752">
            <v>0</v>
          </cell>
          <cell r="O2752">
            <v>475749337</v>
          </cell>
          <cell r="Q2752">
            <v>513010</v>
          </cell>
          <cell r="R2752">
            <v>379854668.39999998</v>
          </cell>
          <cell r="S2752">
            <v>475749337</v>
          </cell>
          <cell r="T2752">
            <v>475749337</v>
          </cell>
        </row>
        <row r="2753">
          <cell r="A2753">
            <v>513015</v>
          </cell>
          <cell r="B2753" t="str">
            <v>REVISORÍA FISCAL Y AUDITORIA EXTERNA</v>
          </cell>
          <cell r="C2753">
            <v>668765193</v>
          </cell>
          <cell r="D2753">
            <v>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  <cell r="M2753">
            <v>0</v>
          </cell>
          <cell r="N2753">
            <v>0</v>
          </cell>
          <cell r="O2753">
            <v>704252558</v>
          </cell>
          <cell r="Q2753">
            <v>513015</v>
          </cell>
          <cell r="R2753">
            <v>668765193</v>
          </cell>
          <cell r="S2753">
            <v>704252558</v>
          </cell>
          <cell r="T2753">
            <v>704252558</v>
          </cell>
        </row>
        <row r="2754">
          <cell r="A2754">
            <v>513020</v>
          </cell>
          <cell r="B2754" t="str">
            <v>AVALÚOS</v>
          </cell>
          <cell r="C2754">
            <v>64306686</v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  <cell r="M2754">
            <v>0</v>
          </cell>
          <cell r="N2754">
            <v>0</v>
          </cell>
          <cell r="O2754">
            <v>71322200</v>
          </cell>
          <cell r="Q2754">
            <v>513020</v>
          </cell>
          <cell r="R2754">
            <v>64306686</v>
          </cell>
          <cell r="S2754">
            <v>71322200</v>
          </cell>
          <cell r="T2754">
            <v>71322200</v>
          </cell>
        </row>
        <row r="2755">
          <cell r="A2755">
            <v>513025</v>
          </cell>
          <cell r="B2755" t="str">
            <v>ASESORÍAS JURÍDICAS</v>
          </cell>
          <cell r="C2755">
            <v>507764609.48000002</v>
          </cell>
          <cell r="D2755">
            <v>0</v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M2755">
            <v>0</v>
          </cell>
          <cell r="N2755">
            <v>0</v>
          </cell>
          <cell r="O2755">
            <v>916823636.5</v>
          </cell>
          <cell r="Q2755">
            <v>513025</v>
          </cell>
          <cell r="R2755">
            <v>507764609.48000002</v>
          </cell>
          <cell r="S2755">
            <v>916823636.5</v>
          </cell>
          <cell r="T2755">
            <v>916823636.5</v>
          </cell>
        </row>
        <row r="2756">
          <cell r="A2756">
            <v>513030</v>
          </cell>
          <cell r="B2756" t="str">
            <v>ASESORÍAS FINANCIERAS</v>
          </cell>
          <cell r="C2756">
            <v>325315158.55000001</v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>
            <v>387393483.75</v>
          </cell>
          <cell r="Q2756">
            <v>513030</v>
          </cell>
          <cell r="R2756">
            <v>325315158.55000001</v>
          </cell>
          <cell r="S2756">
            <v>387393483.75</v>
          </cell>
          <cell r="T2756">
            <v>387393483.75</v>
          </cell>
        </row>
        <row r="2757">
          <cell r="A2757">
            <v>513035</v>
          </cell>
          <cell r="B2757" t="str">
            <v>NEGOCIOS FIDUCIARIOS</v>
          </cell>
          <cell r="C2757">
            <v>28885969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  <cell r="M2757">
            <v>0</v>
          </cell>
          <cell r="N2757">
            <v>0</v>
          </cell>
          <cell r="O2757">
            <v>9579810.5299999993</v>
          </cell>
          <cell r="Q2757">
            <v>513035</v>
          </cell>
          <cell r="R2757">
            <v>28885969</v>
          </cell>
          <cell r="S2757">
            <v>9579810.5299999993</v>
          </cell>
          <cell r="T2757">
            <v>9579810.5299999993</v>
          </cell>
        </row>
        <row r="2758">
          <cell r="A2758">
            <v>513040</v>
          </cell>
          <cell r="B2758" t="str">
            <v>RIESGOS LABORALES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  <cell r="M2758">
            <v>0</v>
          </cell>
          <cell r="N2758">
            <v>0</v>
          </cell>
          <cell r="O2758">
            <v>0</v>
          </cell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A2759">
            <v>513045</v>
          </cell>
          <cell r="B2759" t="str">
            <v>OPERACIONES METALES PRECIOSOS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  <cell r="M2759">
            <v>0</v>
          </cell>
          <cell r="N2759">
            <v>0</v>
          </cell>
          <cell r="O2759">
            <v>0</v>
          </cell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A2760">
            <v>513050</v>
          </cell>
          <cell r="B2760" t="str">
            <v>ACTIVIDAD CULTURAL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  <cell r="M2760">
            <v>0</v>
          </cell>
          <cell r="N2760">
            <v>0</v>
          </cell>
          <cell r="O2760">
            <v>0</v>
          </cell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A2761">
            <v>513095</v>
          </cell>
          <cell r="B2761" t="str">
            <v>OTROS</v>
          </cell>
          <cell r="C2761">
            <v>6021842553.3800001</v>
          </cell>
          <cell r="D2761">
            <v>0</v>
          </cell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  <cell r="M2761">
            <v>0</v>
          </cell>
          <cell r="N2761">
            <v>0</v>
          </cell>
          <cell r="O2761">
            <v>6049336296.54</v>
          </cell>
          <cell r="Q2761">
            <v>513095</v>
          </cell>
          <cell r="R2761">
            <v>6021842553.3800001</v>
          </cell>
          <cell r="S2761">
            <v>6049336296.54</v>
          </cell>
          <cell r="T2761">
            <v>6049336296.54</v>
          </cell>
        </row>
        <row r="2762">
          <cell r="A2762">
            <v>513097</v>
          </cell>
          <cell r="B2762" t="str">
            <v>RIESGO OPERATIVO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  <cell r="M2762">
            <v>0</v>
          </cell>
          <cell r="N2762">
            <v>0</v>
          </cell>
          <cell r="O2762">
            <v>0</v>
          </cell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A2763">
            <v>513100</v>
          </cell>
          <cell r="B2763" t="str">
            <v>POR VENTA DE OTROS ACTIVOS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  <cell r="M2763">
            <v>0</v>
          </cell>
          <cell r="N2763">
            <v>0</v>
          </cell>
          <cell r="O2763">
            <v>0</v>
          </cell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A2764">
            <v>513105</v>
          </cell>
          <cell r="B2764" t="str">
            <v>APORTES PERMANENTES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  <cell r="M2764">
            <v>0</v>
          </cell>
          <cell r="N2764">
            <v>0</v>
          </cell>
          <cell r="O2764">
            <v>0</v>
          </cell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A2765">
            <v>513110</v>
          </cell>
          <cell r="B2765" t="str">
            <v>BIENES DE ARTE Y CULTURA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  <cell r="M2765">
            <v>0</v>
          </cell>
          <cell r="N2765">
            <v>0</v>
          </cell>
          <cell r="O2765">
            <v>0</v>
          </cell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A2766">
            <v>513115</v>
          </cell>
          <cell r="B2766" t="str">
            <v>CARTERA DE CRÉDITOS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  <cell r="M2766">
            <v>0</v>
          </cell>
          <cell r="N2766">
            <v>0</v>
          </cell>
          <cell r="O2766">
            <v>0</v>
          </cell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A2767">
            <v>513197</v>
          </cell>
          <cell r="B2767" t="str">
            <v>RIESGO OPERATIVO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  <cell r="M2767">
            <v>0</v>
          </cell>
          <cell r="N2767">
            <v>0</v>
          </cell>
          <cell r="O2767">
            <v>0</v>
          </cell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A2768">
            <v>513200</v>
          </cell>
          <cell r="B2768" t="str">
            <v>POR VENTA DE ACTIVOS BIOLÓGICOS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  <cell r="O2768">
            <v>0</v>
          </cell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A2769">
            <v>513300</v>
          </cell>
          <cell r="B2769" t="str">
            <v>PÉRDIDA POR SINIESTROS-RIESGO OPERATIVO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  <cell r="M2769">
            <v>0</v>
          </cell>
          <cell r="N2769">
            <v>0</v>
          </cell>
          <cell r="O2769">
            <v>246958741.03999999</v>
          </cell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A2770">
            <v>513305</v>
          </cell>
          <cell r="B2770" t="str">
            <v>PÉRDIDAS POR SINIESTROS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  <cell r="M2770">
            <v>0</v>
          </cell>
          <cell r="N2770">
            <v>0</v>
          </cell>
          <cell r="O2770">
            <v>0</v>
          </cell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A2771">
            <v>513310</v>
          </cell>
          <cell r="B2771" t="str">
            <v>CONSTRUCCIONES EN CURSO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M2771">
            <v>0</v>
          </cell>
          <cell r="N2771">
            <v>0</v>
          </cell>
          <cell r="O2771">
            <v>0</v>
          </cell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A2772">
            <v>513315</v>
          </cell>
          <cell r="B2772" t="str">
            <v>EDIFICIOS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  <cell r="O2772">
            <v>0</v>
          </cell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A2773">
            <v>513320</v>
          </cell>
          <cell r="B2773" t="str">
            <v>MAQUINARIA MUEBLES Y ENSERES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  <cell r="M2773">
            <v>0</v>
          </cell>
          <cell r="N2773">
            <v>0</v>
          </cell>
          <cell r="O2773">
            <v>0</v>
          </cell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A2774">
            <v>513325</v>
          </cell>
          <cell r="B2774" t="str">
            <v>EQUIPO DE COMPUTACIÓN</v>
          </cell>
          <cell r="C2774">
            <v>0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  <cell r="O2774">
            <v>0</v>
          </cell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A2775">
            <v>513330</v>
          </cell>
          <cell r="B2775" t="str">
            <v>VEHÍCULOS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  <cell r="O2775">
            <v>0</v>
          </cell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A2776">
            <v>513335</v>
          </cell>
          <cell r="B2776" t="str">
            <v>EFECTIVO Y CANJE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  <cell r="M2776">
            <v>0</v>
          </cell>
          <cell r="N2776">
            <v>0</v>
          </cell>
          <cell r="O2776">
            <v>246958741.03999999</v>
          </cell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A2777">
            <v>513340</v>
          </cell>
          <cell r="B2777" t="str">
            <v>TÍTULOS VALORES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A2778">
            <v>513345</v>
          </cell>
          <cell r="B2778" t="str">
            <v>CARTERA DE CRÉDITOS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M2778">
            <v>0</v>
          </cell>
          <cell r="N2778">
            <v>0</v>
          </cell>
          <cell r="O2778">
            <v>0</v>
          </cell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A2779">
            <v>513395</v>
          </cell>
          <cell r="B2779" t="str">
            <v>OTROS ACTIVOS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  <cell r="M2779">
            <v>0</v>
          </cell>
          <cell r="N2779">
            <v>0</v>
          </cell>
          <cell r="O2779">
            <v>0</v>
          </cell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A2780">
            <v>513500</v>
          </cell>
          <cell r="B2780" t="str">
            <v>CAMBIOS</v>
          </cell>
          <cell r="C2780">
            <v>497504724794.17999</v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554047161199.95996</v>
          </cell>
          <cell r="Q2780">
            <v>513500</v>
          </cell>
          <cell r="R2780">
            <v>497504724794.17999</v>
          </cell>
          <cell r="S2780">
            <v>554047161199.95996</v>
          </cell>
          <cell r="T2780">
            <v>554047161199.95996</v>
          </cell>
        </row>
        <row r="2781">
          <cell r="A2781">
            <v>513505</v>
          </cell>
          <cell r="B2781" t="str">
            <v>POR REEXPRESION DE PASIVOS DE LA POSICIÓN PROPIA</v>
          </cell>
          <cell r="C2781">
            <v>444482877687.40997</v>
          </cell>
          <cell r="D2781">
            <v>0</v>
          </cell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  <cell r="M2781">
            <v>0</v>
          </cell>
          <cell r="N2781">
            <v>0</v>
          </cell>
          <cell r="O2781">
            <v>485734753065.53003</v>
          </cell>
          <cell r="Q2781">
            <v>513505</v>
          </cell>
          <cell r="R2781">
            <v>444482877687.40997</v>
          </cell>
          <cell r="S2781">
            <v>485734753065.53003</v>
          </cell>
          <cell r="T2781">
            <v>485734753065.53003</v>
          </cell>
        </row>
        <row r="2782">
          <cell r="A2782">
            <v>513510</v>
          </cell>
          <cell r="B2782" t="str">
            <v>POR LIQUIDACIÓN DE PASIVOS DE LA POSICIÓN PROPIA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  <cell r="M2782">
            <v>0</v>
          </cell>
          <cell r="N2782">
            <v>0</v>
          </cell>
          <cell r="O2782">
            <v>0</v>
          </cell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A2783">
            <v>513515</v>
          </cell>
          <cell r="B2783" t="str">
            <v>POR REEXPRESIÓN DE OTROS PASIVOS</v>
          </cell>
          <cell r="C2783">
            <v>2732741.2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  <cell r="O2783">
            <v>1053184.73</v>
          </cell>
          <cell r="Q2783">
            <v>513515</v>
          </cell>
          <cell r="R2783">
            <v>2732741.2</v>
          </cell>
          <cell r="S2783">
            <v>1053184.73</v>
          </cell>
          <cell r="T2783">
            <v>1053184.73</v>
          </cell>
        </row>
        <row r="2784">
          <cell r="A2784">
            <v>513520</v>
          </cell>
          <cell r="B2784" t="str">
            <v>POR LIQUIDACIÓN DE OTROS PASIVOS</v>
          </cell>
          <cell r="C2784">
            <v>2056408.63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  <cell r="O2784">
            <v>0</v>
          </cell>
          <cell r="Q2784">
            <v>513520</v>
          </cell>
          <cell r="R2784">
            <v>2056408.63</v>
          </cell>
          <cell r="S2784">
            <v>0</v>
          </cell>
          <cell r="T2784">
            <v>0</v>
          </cell>
        </row>
        <row r="2785">
          <cell r="A2785">
            <v>513525</v>
          </cell>
          <cell r="B2785" t="str">
            <v>POR REEXPRESIÓN DE ACTIVOS DE LA POSICIÓN PROPIA</v>
          </cell>
          <cell r="C2785">
            <v>7390085.5199999996</v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  <cell r="M2785">
            <v>0</v>
          </cell>
          <cell r="N2785">
            <v>0</v>
          </cell>
          <cell r="O2785">
            <v>0</v>
          </cell>
          <cell r="Q2785">
            <v>513525</v>
          </cell>
          <cell r="R2785">
            <v>7390085.5199999996</v>
          </cell>
          <cell r="S2785">
            <v>0</v>
          </cell>
          <cell r="T2785">
            <v>0</v>
          </cell>
        </row>
        <row r="2786">
          <cell r="A2786">
            <v>513530</v>
          </cell>
          <cell r="B2786" t="str">
            <v>POR REALIZACIÓN DE ACTIVOS DE LA POSICIÓN PROPIA</v>
          </cell>
          <cell r="C2786">
            <v>53009665238.900002</v>
          </cell>
          <cell r="D2786">
            <v>0</v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  <cell r="M2786">
            <v>0</v>
          </cell>
          <cell r="N2786">
            <v>0</v>
          </cell>
          <cell r="O2786">
            <v>68311317077.360001</v>
          </cell>
          <cell r="Q2786">
            <v>513530</v>
          </cell>
          <cell r="R2786">
            <v>53009665238.900002</v>
          </cell>
          <cell r="S2786">
            <v>68311317077.360001</v>
          </cell>
          <cell r="T2786">
            <v>68311317077.360001</v>
          </cell>
        </row>
        <row r="2787">
          <cell r="A2787">
            <v>513535</v>
          </cell>
          <cell r="B2787" t="str">
            <v>POR REEXPRESIÓN DE OTROS ACTIVOS</v>
          </cell>
          <cell r="C2787">
            <v>2632.52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37872.339999999997</v>
          </cell>
          <cell r="Q2787">
            <v>513535</v>
          </cell>
          <cell r="R2787">
            <v>2632.52</v>
          </cell>
          <cell r="S2787">
            <v>37872.339999999997</v>
          </cell>
          <cell r="T2787">
            <v>37872.339999999997</v>
          </cell>
        </row>
        <row r="2788">
          <cell r="A2788">
            <v>513540</v>
          </cell>
          <cell r="B2788" t="str">
            <v>POR REALIZACIÓN DE OTROS ACTIVOS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M2788">
            <v>0</v>
          </cell>
          <cell r="N2788">
            <v>0</v>
          </cell>
          <cell r="O2788">
            <v>0</v>
          </cell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A2789">
            <v>513600</v>
          </cell>
          <cell r="B2789" t="str">
            <v>CONSTITUCIÓN RESERVA DE RIESGOS EN CURSO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M2789">
            <v>0</v>
          </cell>
          <cell r="N2789">
            <v>0</v>
          </cell>
          <cell r="O2789">
            <v>0</v>
          </cell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A2790">
            <v>513605</v>
          </cell>
          <cell r="B2790" t="str">
            <v>SEGUROS DE DAÑOS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>
            <v>0</v>
          </cell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A2791">
            <v>513610</v>
          </cell>
          <cell r="B2791" t="str">
            <v>SEGUROS DE PERSONAS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  <cell r="M2791">
            <v>0</v>
          </cell>
          <cell r="N2791">
            <v>0</v>
          </cell>
          <cell r="O2791">
            <v>0</v>
          </cell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A2792">
            <v>513615</v>
          </cell>
          <cell r="B2792" t="str">
            <v>SEGURO OBLIGATORIO DE DAÑOS CORPORALES CAUSADOS A LAS PERSONAS EN ACCIDENTES DE TRÁNSITO SOAT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  <cell r="M2792">
            <v>0</v>
          </cell>
          <cell r="N2792">
            <v>0</v>
          </cell>
          <cell r="O2792">
            <v>0</v>
          </cell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A2793">
            <v>513700</v>
          </cell>
          <cell r="B2793" t="str">
            <v>CONSTITUCIÓN RESERVA MATEMÁTICA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  <cell r="M2793">
            <v>0</v>
          </cell>
          <cell r="N2793">
            <v>0</v>
          </cell>
          <cell r="O2793">
            <v>0</v>
          </cell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A2794">
            <v>513705</v>
          </cell>
          <cell r="B2794" t="str">
            <v>VIDA INDIVIDUAL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  <cell r="M2794">
            <v>0</v>
          </cell>
          <cell r="N2794">
            <v>0</v>
          </cell>
          <cell r="O2794">
            <v>0</v>
          </cell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A2795">
            <v>513710</v>
          </cell>
          <cell r="B2795" t="str">
            <v>RIESGOS LABORALES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  <cell r="M2795">
            <v>0</v>
          </cell>
          <cell r="N2795">
            <v>0</v>
          </cell>
          <cell r="O2795">
            <v>0</v>
          </cell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A2796">
            <v>513715</v>
          </cell>
          <cell r="B2796" t="str">
            <v>PENSIONES OBLIGATORIAS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  <cell r="M2796">
            <v>0</v>
          </cell>
          <cell r="N2796">
            <v>0</v>
          </cell>
          <cell r="O2796">
            <v>0</v>
          </cell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A2797">
            <v>513720</v>
          </cell>
          <cell r="B2797" t="str">
            <v>SEGUROS DE PENSIONES VOLUNTARIAS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  <cell r="M2797">
            <v>0</v>
          </cell>
          <cell r="N2797">
            <v>0</v>
          </cell>
          <cell r="O2797">
            <v>0</v>
          </cell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A2798">
            <v>513722</v>
          </cell>
          <cell r="B2798" t="str">
            <v>BENEFICIOS ECONÓMICOS PERIÓDICOS (BEPs)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  <cell r="O2798">
            <v>0</v>
          </cell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A2799">
            <v>513725</v>
          </cell>
          <cell r="B2799" t="str">
            <v>SEGURO EDUCATIVO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M2799">
            <v>0</v>
          </cell>
          <cell r="N2799">
            <v>0</v>
          </cell>
          <cell r="O2799">
            <v>0</v>
          </cell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A2800">
            <v>513795</v>
          </cell>
          <cell r="B2800" t="str">
            <v>OTRAS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>
            <v>0</v>
          </cell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A2801">
            <v>513800</v>
          </cell>
          <cell r="B2801" t="str">
            <v>CONSTITUCIÓN RESERVA SEGURO DE VIDA DE AHORRO CON PARTICIPACIÓN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M2801">
            <v>0</v>
          </cell>
          <cell r="N2801">
            <v>0</v>
          </cell>
          <cell r="O2801">
            <v>0</v>
          </cell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A2802">
            <v>513805</v>
          </cell>
          <cell r="B2802" t="str">
            <v>CONSTITUCIÓN RESERVA SEGURO DE VIDA DE AHORRO CON PARTICIPACIÓN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M2802">
            <v>0</v>
          </cell>
          <cell r="N2802">
            <v>0</v>
          </cell>
          <cell r="O2802">
            <v>0</v>
          </cell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A2803">
            <v>513900</v>
          </cell>
          <cell r="B2803" t="str">
            <v>POR VALORACIÓN DE DERIVADOS – DE COBERTURA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  <cell r="M2803">
            <v>0</v>
          </cell>
          <cell r="N2803">
            <v>0</v>
          </cell>
          <cell r="O2803">
            <v>0</v>
          </cell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A2804">
            <v>513905</v>
          </cell>
          <cell r="B2804" t="str">
            <v>FORWARDS DE MONEDAS (PESO/DÓLAR)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  <cell r="M2804">
            <v>0</v>
          </cell>
          <cell r="N2804">
            <v>0</v>
          </cell>
          <cell r="O2804">
            <v>0</v>
          </cell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A2805">
            <v>513907</v>
          </cell>
          <cell r="B2805" t="str">
            <v>FORWARDS DE MONEDAS (DIFERENTES PESO/DÓLAR)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M2805">
            <v>0</v>
          </cell>
          <cell r="N2805">
            <v>0</v>
          </cell>
          <cell r="O2805">
            <v>0</v>
          </cell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A2806">
            <v>513910</v>
          </cell>
          <cell r="B2806" t="str">
            <v>FORWARDS DE TASAS DE INTERÉS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  <cell r="M2806">
            <v>0</v>
          </cell>
          <cell r="N2806">
            <v>0</v>
          </cell>
          <cell r="O2806">
            <v>0</v>
          </cell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A2807">
            <v>513912</v>
          </cell>
          <cell r="B2807" t="str">
            <v>FORWARDS  DE TÍTULOS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  <cell r="M2807">
            <v>0</v>
          </cell>
          <cell r="N2807">
            <v>0</v>
          </cell>
          <cell r="O2807">
            <v>0</v>
          </cell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A2808">
            <v>513915</v>
          </cell>
          <cell r="B2808" t="str">
            <v>FORWARDS - OTROS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  <cell r="M2808">
            <v>0</v>
          </cell>
          <cell r="N2808">
            <v>0</v>
          </cell>
          <cell r="O2808">
            <v>0</v>
          </cell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A2809">
            <v>513917</v>
          </cell>
          <cell r="B2809" t="str">
            <v>FUTUROS DE  MONEDAS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  <cell r="M2809">
            <v>0</v>
          </cell>
          <cell r="N2809">
            <v>0</v>
          </cell>
          <cell r="O2809">
            <v>0</v>
          </cell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A2810">
            <v>513920</v>
          </cell>
          <cell r="B2810" t="str">
            <v>FUTUROS DE TASAS DE INTERÉS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M2810">
            <v>0</v>
          </cell>
          <cell r="N2810">
            <v>0</v>
          </cell>
          <cell r="O2810">
            <v>0</v>
          </cell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A2811">
            <v>513922</v>
          </cell>
          <cell r="B2811" t="str">
            <v>FUTUROS DE  TÍTULOS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M2811">
            <v>0</v>
          </cell>
          <cell r="N2811">
            <v>0</v>
          </cell>
          <cell r="O2811">
            <v>0</v>
          </cell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A2812">
            <v>513925</v>
          </cell>
          <cell r="B2812" t="str">
            <v>FUTUROS DE  ÍNDICES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  <cell r="M2812">
            <v>0</v>
          </cell>
          <cell r="N2812">
            <v>0</v>
          </cell>
          <cell r="O2812">
            <v>0</v>
          </cell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A2813">
            <v>513927</v>
          </cell>
          <cell r="B2813" t="str">
            <v>FUTUROS - OTROS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M2813">
            <v>0</v>
          </cell>
          <cell r="N2813">
            <v>0</v>
          </cell>
          <cell r="O2813">
            <v>0</v>
          </cell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A2814">
            <v>513930</v>
          </cell>
          <cell r="B2814" t="str">
            <v>SWAPS DE MONEDAS</v>
          </cell>
          <cell r="C2814">
            <v>0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  <cell r="M2814">
            <v>0</v>
          </cell>
          <cell r="N2814">
            <v>0</v>
          </cell>
          <cell r="O2814">
            <v>0</v>
          </cell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A2815">
            <v>513932</v>
          </cell>
          <cell r="B2815" t="str">
            <v>SWAPS DE TASAS DE INTERÉS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M2815">
            <v>0</v>
          </cell>
          <cell r="N2815">
            <v>0</v>
          </cell>
          <cell r="O2815">
            <v>0</v>
          </cell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A2816">
            <v>513935</v>
          </cell>
          <cell r="B2816" t="str">
            <v>SWAPS – OTROS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  <cell r="M2816">
            <v>0</v>
          </cell>
          <cell r="N2816">
            <v>0</v>
          </cell>
          <cell r="O2816">
            <v>0</v>
          </cell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A2817">
            <v>513937</v>
          </cell>
          <cell r="B2817" t="str">
            <v>OPCIONES CALLS MONEDAS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M2817">
            <v>0</v>
          </cell>
          <cell r="N2817">
            <v>0</v>
          </cell>
          <cell r="O2817">
            <v>0</v>
          </cell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A2818">
            <v>513940</v>
          </cell>
          <cell r="B2818" t="str">
            <v>OPCIONES PUT DE MONEDAS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  <cell r="M2818">
            <v>0</v>
          </cell>
          <cell r="N2818">
            <v>0</v>
          </cell>
          <cell r="O2818">
            <v>0</v>
          </cell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A2819">
            <v>513942</v>
          </cell>
          <cell r="B2819" t="str">
            <v>OPCIONES CALLS DE TASAS DE INTERÉS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  <cell r="O2819">
            <v>0</v>
          </cell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A2820">
            <v>513945</v>
          </cell>
          <cell r="B2820" t="str">
            <v>OPCIONES PUTS DE TASAS DE INTERÉS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  <cell r="O2820">
            <v>0</v>
          </cell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A2821">
            <v>513947</v>
          </cell>
          <cell r="B2821" t="str">
            <v>OPCIONES CALLS DE TÍTULOS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M2821">
            <v>0</v>
          </cell>
          <cell r="N2821">
            <v>0</v>
          </cell>
          <cell r="O2821">
            <v>0</v>
          </cell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A2822">
            <v>513950</v>
          </cell>
          <cell r="B2822" t="str">
            <v>OPCIONES PUTS DE TÍTULOS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  <cell r="M2822">
            <v>0</v>
          </cell>
          <cell r="N2822">
            <v>0</v>
          </cell>
          <cell r="O2822">
            <v>0</v>
          </cell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A2823">
            <v>513952</v>
          </cell>
          <cell r="B2823" t="str">
            <v>OPCIONES CALLS DE ÍNDICES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M2823">
            <v>0</v>
          </cell>
          <cell r="N2823">
            <v>0</v>
          </cell>
          <cell r="O2823">
            <v>0</v>
          </cell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A2824">
            <v>513955</v>
          </cell>
          <cell r="B2824" t="str">
            <v>OPCIONES PUTS DE ÍNDICES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M2824">
            <v>0</v>
          </cell>
          <cell r="N2824">
            <v>0</v>
          </cell>
          <cell r="O2824">
            <v>0</v>
          </cell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A2825">
            <v>513957</v>
          </cell>
          <cell r="B2825" t="str">
            <v>OPCIONES CALL - OTROS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M2825">
            <v>0</v>
          </cell>
          <cell r="N2825">
            <v>0</v>
          </cell>
          <cell r="O2825">
            <v>0</v>
          </cell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A2826">
            <v>513960</v>
          </cell>
          <cell r="B2826" t="str">
            <v>OPCIONES PUTS – OTRAS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  <cell r="M2826">
            <v>0</v>
          </cell>
          <cell r="N2826">
            <v>0</v>
          </cell>
          <cell r="O2826">
            <v>0</v>
          </cell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A2827">
            <v>514000</v>
          </cell>
          <cell r="B2827" t="str">
            <v>IMPUESTOS Y TASAS</v>
          </cell>
          <cell r="C2827">
            <v>38183047200.93</v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M2827">
            <v>0</v>
          </cell>
          <cell r="N2827">
            <v>0</v>
          </cell>
          <cell r="O2827">
            <v>36917108726.800003</v>
          </cell>
          <cell r="Q2827">
            <v>514000</v>
          </cell>
          <cell r="R2827">
            <v>38183047200.93</v>
          </cell>
          <cell r="S2827">
            <v>36917108726.800003</v>
          </cell>
          <cell r="T2827">
            <v>36917108726.800003</v>
          </cell>
        </row>
        <row r="2828">
          <cell r="A2828">
            <v>514005</v>
          </cell>
          <cell r="B2828" t="str">
            <v>IMPUESTOS Y TASAS</v>
          </cell>
          <cell r="C2828">
            <v>38183047200.93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  <cell r="M2828">
            <v>0</v>
          </cell>
          <cell r="N2828">
            <v>0</v>
          </cell>
          <cell r="O2828">
            <v>36914228566.800003</v>
          </cell>
          <cell r="Q2828">
            <v>514005</v>
          </cell>
          <cell r="R2828">
            <v>38183047200.93</v>
          </cell>
          <cell r="S2828">
            <v>36914228566.800003</v>
          </cell>
          <cell r="T2828">
            <v>36914228566.800003</v>
          </cell>
        </row>
        <row r="2829">
          <cell r="A2829">
            <v>514097</v>
          </cell>
          <cell r="B2829" t="str">
            <v>RIESGO OPERATIVO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  <cell r="O2829">
            <v>2880160</v>
          </cell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A2830">
            <v>514100</v>
          </cell>
          <cell r="B2830" t="str">
            <v>POR EL MÉTODO DE PARTICIPACIÓN PATRIMONIAL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  <cell r="M2830">
            <v>0</v>
          </cell>
          <cell r="N2830">
            <v>0</v>
          </cell>
          <cell r="O2830">
            <v>0</v>
          </cell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A2831">
            <v>514105</v>
          </cell>
          <cell r="B2831" t="str">
            <v>NEGOCIOS CONJUNTOS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>
            <v>0</v>
          </cell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A2832">
            <v>514195</v>
          </cell>
          <cell r="B2832" t="str">
            <v>OTROS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M2832">
            <v>0</v>
          </cell>
          <cell r="N2832">
            <v>0</v>
          </cell>
          <cell r="O2832">
            <v>0</v>
          </cell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A2833">
            <v>514200</v>
          </cell>
          <cell r="B2833" t="str">
            <v>CONSTITUCIÓN RESERVA DE TÍTULOS VIGENTES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  <cell r="M2833">
            <v>0</v>
          </cell>
          <cell r="N2833">
            <v>0</v>
          </cell>
          <cell r="O2833">
            <v>0</v>
          </cell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A2834">
            <v>514205</v>
          </cell>
          <cell r="B2834" t="str">
            <v>CON CUOTAS AL DIA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  <cell r="M2834">
            <v>0</v>
          </cell>
          <cell r="N2834">
            <v>0</v>
          </cell>
          <cell r="O2834">
            <v>0</v>
          </cell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A2835">
            <v>514210</v>
          </cell>
          <cell r="B2835" t="str">
            <v>CON CUOTAS EN MORA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  <cell r="M2835">
            <v>0</v>
          </cell>
          <cell r="N2835">
            <v>0</v>
          </cell>
          <cell r="O2835">
            <v>0</v>
          </cell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A2836">
            <v>514215</v>
          </cell>
          <cell r="B2836" t="str">
            <v>DESVIACIONES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M2836">
            <v>0</v>
          </cell>
          <cell r="N2836">
            <v>0</v>
          </cell>
          <cell r="O2836">
            <v>0</v>
          </cell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A2837">
            <v>514220</v>
          </cell>
          <cell r="B2837" t="str">
            <v>CUPONES POR PAGAR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>
            <v>0</v>
          </cell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A2838">
            <v>514225</v>
          </cell>
          <cell r="B2838" t="str">
            <v>INTERESES Y SORTEOS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  <cell r="M2838">
            <v>0</v>
          </cell>
          <cell r="N2838">
            <v>0</v>
          </cell>
          <cell r="O2838">
            <v>0</v>
          </cell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A2839">
            <v>514230</v>
          </cell>
          <cell r="B2839" t="str">
            <v>PLANES EN UVR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  <cell r="O2839">
            <v>0</v>
          </cell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A2840">
            <v>514295</v>
          </cell>
          <cell r="B2840" t="str">
            <v>OTROS DERECHOS ESTIPULADOS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  <cell r="M2840">
            <v>0</v>
          </cell>
          <cell r="N2840">
            <v>0</v>
          </cell>
          <cell r="O2840">
            <v>0</v>
          </cell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A2841">
            <v>514300</v>
          </cell>
          <cell r="B2841" t="str">
            <v>CONSTITUCIÓN RESERVA DESVIACIÓN DE SINIESTRALIDAD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M2841">
            <v>0</v>
          </cell>
          <cell r="N2841">
            <v>0</v>
          </cell>
          <cell r="O2841">
            <v>0</v>
          </cell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A2842">
            <v>514305</v>
          </cell>
          <cell r="B2842" t="str">
            <v>SEGURO DE TERREMOTO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A2843">
            <v>514310</v>
          </cell>
          <cell r="B2843" t="str">
            <v>SEGURO DE CRÉDITO A LA EXPORTACIÓN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  <cell r="M2843">
            <v>0</v>
          </cell>
          <cell r="N2843">
            <v>0</v>
          </cell>
          <cell r="O2843">
            <v>0</v>
          </cell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A2844">
            <v>514315</v>
          </cell>
          <cell r="B2844" t="str">
            <v>RIESGOS LABORALES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  <cell r="M2844">
            <v>0</v>
          </cell>
          <cell r="N2844">
            <v>0</v>
          </cell>
          <cell r="O2844">
            <v>0</v>
          </cell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A2845">
            <v>514400</v>
          </cell>
          <cell r="B2845" t="str">
            <v>CONSTITUCIÓN RESERVA PARA SINIESTROS NO AVISADOS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  <cell r="M2845">
            <v>0</v>
          </cell>
          <cell r="N2845">
            <v>0</v>
          </cell>
          <cell r="O2845">
            <v>0</v>
          </cell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A2846">
            <v>514405</v>
          </cell>
          <cell r="B2846" t="str">
            <v>SEGUROS DE DAÑOS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M2846">
            <v>0</v>
          </cell>
          <cell r="N2846">
            <v>0</v>
          </cell>
          <cell r="O2846">
            <v>0</v>
          </cell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A2847">
            <v>514410</v>
          </cell>
          <cell r="B2847" t="str">
            <v>SEGUROS DE PERSONAS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M2847">
            <v>0</v>
          </cell>
          <cell r="N2847">
            <v>0</v>
          </cell>
          <cell r="O2847">
            <v>0</v>
          </cell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A2848">
            <v>514415</v>
          </cell>
          <cell r="B2848" t="str">
            <v>SEGUROS PREVISIONALES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M2848">
            <v>0</v>
          </cell>
          <cell r="N2848">
            <v>0</v>
          </cell>
          <cell r="O2848">
            <v>0</v>
          </cell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A2849">
            <v>514420</v>
          </cell>
          <cell r="B2849" t="str">
            <v>RIESGOS LABORALES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M2849">
            <v>0</v>
          </cell>
          <cell r="N2849">
            <v>0</v>
          </cell>
          <cell r="O2849">
            <v>0</v>
          </cell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A2850">
            <v>514425</v>
          </cell>
          <cell r="B2850" t="str">
            <v>SEGURO OBLIGATORIO DE DAÑOS CORPORALES CAUSADOS A LAS PERSONAS EN ACCIDENTES DE TRÁNSITO SOAT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  <cell r="M2850">
            <v>0</v>
          </cell>
          <cell r="N2850">
            <v>0</v>
          </cell>
          <cell r="O2850">
            <v>0</v>
          </cell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A2851">
            <v>514500</v>
          </cell>
          <cell r="B2851" t="str">
            <v>ARRENDAMIENTOS</v>
          </cell>
          <cell r="C2851">
            <v>3607945696.6399999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M2851">
            <v>0</v>
          </cell>
          <cell r="N2851">
            <v>0</v>
          </cell>
          <cell r="O2851">
            <v>3526383554.8299999</v>
          </cell>
          <cell r="Q2851">
            <v>514500</v>
          </cell>
          <cell r="R2851">
            <v>3607945696.6399999</v>
          </cell>
          <cell r="S2851">
            <v>3526383554.8299999</v>
          </cell>
          <cell r="T2851">
            <v>3526383554.8299999</v>
          </cell>
        </row>
        <row r="2852">
          <cell r="A2852">
            <v>514505</v>
          </cell>
          <cell r="B2852" t="str">
            <v>EQUIPO DE COMPUTACIÓN</v>
          </cell>
          <cell r="C2852">
            <v>2018897040.6400001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  <cell r="M2852">
            <v>0</v>
          </cell>
          <cell r="N2852">
            <v>0</v>
          </cell>
          <cell r="O2852">
            <v>1939975825.3900001</v>
          </cell>
          <cell r="Q2852">
            <v>514505</v>
          </cell>
          <cell r="R2852">
            <v>2018897040.6400001</v>
          </cell>
          <cell r="S2852">
            <v>1939975825.3900001</v>
          </cell>
          <cell r="T2852">
            <v>1939975825.3900001</v>
          </cell>
        </row>
        <row r="2853">
          <cell r="A2853">
            <v>514510</v>
          </cell>
          <cell r="B2853" t="str">
            <v>LOCALES Y OFICINAS</v>
          </cell>
          <cell r="C2853">
            <v>287851335</v>
          </cell>
          <cell r="D2853">
            <v>0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  <cell r="M2853">
            <v>0</v>
          </cell>
          <cell r="N2853">
            <v>0</v>
          </cell>
          <cell r="O2853">
            <v>291073369.31999999</v>
          </cell>
          <cell r="Q2853">
            <v>514510</v>
          </cell>
          <cell r="R2853">
            <v>287851335</v>
          </cell>
          <cell r="S2853">
            <v>291073369.31999999</v>
          </cell>
          <cell r="T2853">
            <v>291073369.31999999</v>
          </cell>
        </row>
        <row r="2854">
          <cell r="A2854">
            <v>514515</v>
          </cell>
          <cell r="B2854" t="str">
            <v>PARQUEADEROS</v>
          </cell>
          <cell r="C2854">
            <v>61624328</v>
          </cell>
          <cell r="D2854">
            <v>0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  <cell r="M2854">
            <v>0</v>
          </cell>
          <cell r="N2854">
            <v>0</v>
          </cell>
          <cell r="O2854">
            <v>97094221</v>
          </cell>
          <cell r="Q2854">
            <v>514515</v>
          </cell>
          <cell r="R2854">
            <v>61624328</v>
          </cell>
          <cell r="S2854">
            <v>97094221</v>
          </cell>
          <cell r="T2854">
            <v>97094221</v>
          </cell>
        </row>
        <row r="2855">
          <cell r="A2855">
            <v>514535</v>
          </cell>
          <cell r="B2855" t="str">
            <v>MAQUINARIA Y EQUIPO</v>
          </cell>
          <cell r="C2855">
            <v>152693011</v>
          </cell>
          <cell r="D2855">
            <v>0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  <cell r="M2855">
            <v>0</v>
          </cell>
          <cell r="N2855">
            <v>0</v>
          </cell>
          <cell r="O2855">
            <v>161865991</v>
          </cell>
          <cell r="Q2855">
            <v>514535</v>
          </cell>
          <cell r="R2855">
            <v>152693011</v>
          </cell>
          <cell r="S2855">
            <v>161865991</v>
          </cell>
          <cell r="T2855">
            <v>161865991</v>
          </cell>
        </row>
        <row r="2856">
          <cell r="A2856">
            <v>514540</v>
          </cell>
          <cell r="B2856" t="str">
            <v>BODEGAS Y SILOS</v>
          </cell>
          <cell r="C2856">
            <v>176297507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  <cell r="M2856">
            <v>0</v>
          </cell>
          <cell r="N2856">
            <v>0</v>
          </cell>
          <cell r="O2856">
            <v>166651577</v>
          </cell>
          <cell r="Q2856">
            <v>514540</v>
          </cell>
          <cell r="R2856">
            <v>176297507</v>
          </cell>
          <cell r="S2856">
            <v>166651577</v>
          </cell>
          <cell r="T2856">
            <v>166651577</v>
          </cell>
        </row>
        <row r="2857">
          <cell r="A2857">
            <v>514545</v>
          </cell>
          <cell r="B2857" t="str">
            <v>EQUIPO DE OFICINA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  <cell r="M2857">
            <v>0</v>
          </cell>
          <cell r="N2857">
            <v>0</v>
          </cell>
          <cell r="O2857">
            <v>0</v>
          </cell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A2858">
            <v>514550</v>
          </cell>
          <cell r="B2858" t="str">
            <v>EQUIPO DE COMPUTACIÓN-ARL</v>
          </cell>
          <cell r="C2858">
            <v>0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  <cell r="M2858">
            <v>0</v>
          </cell>
          <cell r="N2858">
            <v>0</v>
          </cell>
          <cell r="O2858">
            <v>0</v>
          </cell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A2859">
            <v>514555</v>
          </cell>
          <cell r="B2859" t="str">
            <v>LOCALES Y OFICINAS-ARL</v>
          </cell>
          <cell r="C2859">
            <v>203964367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  <cell r="M2859">
            <v>0</v>
          </cell>
          <cell r="N2859">
            <v>0</v>
          </cell>
          <cell r="O2859">
            <v>194456890</v>
          </cell>
          <cell r="Q2859">
            <v>514555</v>
          </cell>
          <cell r="R2859">
            <v>203964367</v>
          </cell>
          <cell r="S2859">
            <v>194456890</v>
          </cell>
          <cell r="T2859">
            <v>194456890</v>
          </cell>
        </row>
        <row r="2860">
          <cell r="A2860">
            <v>514560</v>
          </cell>
          <cell r="B2860" t="str">
            <v>OTROS ARL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  <cell r="M2860">
            <v>0</v>
          </cell>
          <cell r="N2860">
            <v>0</v>
          </cell>
          <cell r="O2860">
            <v>0</v>
          </cell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A2861">
            <v>514565</v>
          </cell>
          <cell r="B2861" t="str">
            <v>EQUIPO DE COMPUTACIÓN – BEPs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  <cell r="M2861">
            <v>0</v>
          </cell>
          <cell r="N2861">
            <v>0</v>
          </cell>
          <cell r="O2861">
            <v>0</v>
          </cell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A2862">
            <v>514570</v>
          </cell>
          <cell r="B2862" t="str">
            <v>LOCALES Y OFICINAS – BEPs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  <cell r="M2862">
            <v>0</v>
          </cell>
          <cell r="N2862">
            <v>0</v>
          </cell>
          <cell r="O2862">
            <v>0</v>
          </cell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A2863">
            <v>514575</v>
          </cell>
          <cell r="B2863" t="str">
            <v>OTROS - BEPs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  <cell r="M2863">
            <v>0</v>
          </cell>
          <cell r="N2863">
            <v>0</v>
          </cell>
          <cell r="O2863">
            <v>0</v>
          </cell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A2864">
            <v>514595</v>
          </cell>
          <cell r="B2864" t="str">
            <v>OTROS</v>
          </cell>
          <cell r="C2864">
            <v>706618108</v>
          </cell>
          <cell r="D2864">
            <v>0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  <cell r="M2864">
            <v>0</v>
          </cell>
          <cell r="N2864">
            <v>0</v>
          </cell>
          <cell r="O2864">
            <v>674576227.12</v>
          </cell>
          <cell r="Q2864">
            <v>514595</v>
          </cell>
          <cell r="R2864">
            <v>706618108</v>
          </cell>
          <cell r="S2864">
            <v>674576227.12</v>
          </cell>
          <cell r="T2864">
            <v>674576227.12</v>
          </cell>
        </row>
        <row r="2865">
          <cell r="A2865">
            <v>514597</v>
          </cell>
          <cell r="B2865" t="str">
            <v>RIESGO OPERATIVO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  <cell r="M2865">
            <v>0</v>
          </cell>
          <cell r="N2865">
            <v>0</v>
          </cell>
          <cell r="O2865">
            <v>689454</v>
          </cell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A2866">
            <v>514600</v>
          </cell>
          <cell r="B2866" t="str">
            <v>CONSTITUCIÓN RESERVA PARA SINIESTROS AVISADOS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  <cell r="M2866">
            <v>0</v>
          </cell>
          <cell r="N2866">
            <v>0</v>
          </cell>
          <cell r="O2866">
            <v>0</v>
          </cell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A2867">
            <v>514605</v>
          </cell>
          <cell r="B2867" t="str">
            <v>SEGUROS DE DAÑOS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  <cell r="M2867">
            <v>0</v>
          </cell>
          <cell r="N2867">
            <v>0</v>
          </cell>
          <cell r="O2867">
            <v>0</v>
          </cell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A2868">
            <v>514610</v>
          </cell>
          <cell r="B2868" t="str">
            <v>SEGUROS DE PERSONAS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  <cell r="M2868">
            <v>0</v>
          </cell>
          <cell r="N2868">
            <v>0</v>
          </cell>
          <cell r="O2868">
            <v>0</v>
          </cell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A2869">
            <v>514615</v>
          </cell>
          <cell r="B2869" t="str">
            <v>SEGUROS PREVISIONALES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  <cell r="M2869">
            <v>0</v>
          </cell>
          <cell r="N2869">
            <v>0</v>
          </cell>
          <cell r="O2869">
            <v>0</v>
          </cell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A2870">
            <v>514620</v>
          </cell>
          <cell r="B2870" t="str">
            <v>RIESGOS LABORALES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  <cell r="M2870">
            <v>0</v>
          </cell>
          <cell r="N2870">
            <v>0</v>
          </cell>
          <cell r="O2870">
            <v>0</v>
          </cell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A2871">
            <v>514625</v>
          </cell>
          <cell r="B2871" t="str">
            <v>SEGURO OBLIGATORIO DE DAÑOS CORPORALES CAUSADOS A LAS PERSONAS EN ACCIDENTES DE TRÁNSITO SOAT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  <cell r="M2871">
            <v>0</v>
          </cell>
          <cell r="N2871">
            <v>0</v>
          </cell>
          <cell r="O2871">
            <v>0</v>
          </cell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A2872">
            <v>514800</v>
          </cell>
          <cell r="B2872" t="str">
            <v>CONSTITUCIÓN RESERVAS ESPECIALES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M2872">
            <v>0</v>
          </cell>
          <cell r="N2872">
            <v>0</v>
          </cell>
          <cell r="O2872">
            <v>0</v>
          </cell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A2873">
            <v>514805</v>
          </cell>
          <cell r="B2873" t="str">
            <v>SEGUROS GENERALES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M2873">
            <v>0</v>
          </cell>
          <cell r="N2873">
            <v>0</v>
          </cell>
          <cell r="O2873">
            <v>0</v>
          </cell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A2874">
            <v>514810</v>
          </cell>
          <cell r="B2874" t="str">
            <v>RIESGOS LABORALES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  <cell r="M2874">
            <v>0</v>
          </cell>
          <cell r="N2874">
            <v>0</v>
          </cell>
          <cell r="O2874">
            <v>0</v>
          </cell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A2875">
            <v>514820</v>
          </cell>
          <cell r="B2875" t="str">
            <v>BENEFICIOS ECONÓMICOS PERIÓDICOS (BEPs)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M2875">
            <v>0</v>
          </cell>
          <cell r="N2875">
            <v>0</v>
          </cell>
          <cell r="O2875">
            <v>0</v>
          </cell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A2876">
            <v>514895</v>
          </cell>
          <cell r="B2876" t="str">
            <v>OTRAS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  <cell r="O2876">
            <v>0</v>
          </cell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A2877">
            <v>514900</v>
          </cell>
          <cell r="B2877" t="str">
            <v>VALORES RECONOCIDOS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  <cell r="O2877">
            <v>0</v>
          </cell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A2878">
            <v>514905</v>
          </cell>
          <cell r="B2878" t="str">
            <v>TÍTULOS SORTEADOS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  <cell r="M2878">
            <v>0</v>
          </cell>
          <cell r="N2878">
            <v>0</v>
          </cell>
          <cell r="O2878">
            <v>0</v>
          </cell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A2879">
            <v>514910</v>
          </cell>
          <cell r="B2879" t="str">
            <v>VENCIMIENTOS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  <cell r="M2879">
            <v>0</v>
          </cell>
          <cell r="N2879">
            <v>0</v>
          </cell>
          <cell r="O2879">
            <v>0</v>
          </cell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A2880">
            <v>514915</v>
          </cell>
          <cell r="B2880" t="str">
            <v>RESCISIONES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M2880">
            <v>0</v>
          </cell>
          <cell r="N2880">
            <v>0</v>
          </cell>
          <cell r="O2880">
            <v>0</v>
          </cell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A2881">
            <v>514920</v>
          </cell>
          <cell r="B2881" t="str">
            <v>CUPONES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  <cell r="O2881">
            <v>0</v>
          </cell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A2882">
            <v>514925</v>
          </cell>
          <cell r="B2882" t="str">
            <v>BONIFICACIONES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>
            <v>0</v>
          </cell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A2883">
            <v>514930</v>
          </cell>
          <cell r="B2883" t="str">
            <v>RESCATES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  <cell r="M2883">
            <v>0</v>
          </cell>
          <cell r="N2883">
            <v>0</v>
          </cell>
          <cell r="O2883">
            <v>0</v>
          </cell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A2884">
            <v>514997</v>
          </cell>
          <cell r="B2884" t="str">
            <v>RIESGO OPERATIVO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  <cell r="M2884">
            <v>0</v>
          </cell>
          <cell r="N2884">
            <v>0</v>
          </cell>
          <cell r="O2884">
            <v>0</v>
          </cell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A2885">
            <v>515000</v>
          </cell>
          <cell r="B2885" t="str">
            <v>CONTRIBUCIONES, AFILIACIONES Y TRANSFERENCIAS</v>
          </cell>
          <cell r="C2885">
            <v>2326624987.46</v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M2885">
            <v>0</v>
          </cell>
          <cell r="N2885">
            <v>0</v>
          </cell>
          <cell r="O2885">
            <v>2038117726</v>
          </cell>
          <cell r="Q2885">
            <v>515000</v>
          </cell>
          <cell r="R2885">
            <v>2326624987.46</v>
          </cell>
          <cell r="S2885">
            <v>2038117726</v>
          </cell>
          <cell r="T2885">
            <v>2038117726</v>
          </cell>
        </row>
        <row r="2886">
          <cell r="A2886">
            <v>515005</v>
          </cell>
          <cell r="B2886" t="str">
            <v>SUPERINTENDENCIA FINANCIERA DE COLOMBIA</v>
          </cell>
          <cell r="C2886">
            <v>1657399380</v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>
            <v>1309768852</v>
          </cell>
          <cell r="Q2886">
            <v>515005</v>
          </cell>
          <cell r="R2886">
            <v>1657399380</v>
          </cell>
          <cell r="S2886">
            <v>1309768852</v>
          </cell>
          <cell r="T2886">
            <v>1309768852</v>
          </cell>
        </row>
        <row r="2887">
          <cell r="A2887">
            <v>515008</v>
          </cell>
          <cell r="B2887" t="str">
            <v>CÁMARA DE COMERCIO</v>
          </cell>
          <cell r="C2887">
            <v>2509000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  <cell r="M2887">
            <v>0</v>
          </cell>
          <cell r="N2887">
            <v>0</v>
          </cell>
          <cell r="O2887">
            <v>0</v>
          </cell>
          <cell r="Q2887">
            <v>515008</v>
          </cell>
          <cell r="R2887">
            <v>2509000</v>
          </cell>
          <cell r="S2887">
            <v>0</v>
          </cell>
          <cell r="T2887">
            <v>0</v>
          </cell>
        </row>
        <row r="2888">
          <cell r="A2888">
            <v>515010</v>
          </cell>
          <cell r="B2888" t="str">
            <v>ASOCIACIÓN BANCARIA Y DE ENTIDADES FINANCIERAS DE COLOMBIA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M2888">
            <v>0</v>
          </cell>
          <cell r="N2888">
            <v>0</v>
          </cell>
          <cell r="O2888">
            <v>0</v>
          </cell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A2889">
            <v>515013</v>
          </cell>
          <cell r="B2889" t="str">
            <v>FASECOLDA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  <cell r="M2889">
            <v>0</v>
          </cell>
          <cell r="N2889">
            <v>0</v>
          </cell>
          <cell r="O2889">
            <v>0</v>
          </cell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A2890">
            <v>515014</v>
          </cell>
          <cell r="B2890" t="str">
            <v>FASECOLDA ARL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  <cell r="M2890">
            <v>0</v>
          </cell>
          <cell r="N2890">
            <v>0</v>
          </cell>
          <cell r="O2890">
            <v>0</v>
          </cell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A2891">
            <v>515015</v>
          </cell>
          <cell r="B2891" t="str">
            <v>ASOCIACIÓN NACIONAL DE INSTITUCIONES FINANCIERAS   ANIF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  <cell r="M2891">
            <v>0</v>
          </cell>
          <cell r="N2891">
            <v>0</v>
          </cell>
          <cell r="O2891">
            <v>0</v>
          </cell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A2892">
            <v>515020</v>
          </cell>
          <cell r="B2892" t="str">
            <v>FONDO DE GARANTÍAS INSTITUCIONES FINANCIERAS</v>
          </cell>
          <cell r="C2892">
            <v>22000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  <cell r="M2892">
            <v>0</v>
          </cell>
          <cell r="N2892">
            <v>0</v>
          </cell>
          <cell r="O2892">
            <v>0</v>
          </cell>
          <cell r="Q2892">
            <v>515020</v>
          </cell>
          <cell r="R2892">
            <v>22000</v>
          </cell>
          <cell r="S2892">
            <v>0</v>
          </cell>
          <cell r="T2892">
            <v>0</v>
          </cell>
        </row>
        <row r="2893">
          <cell r="A2893">
            <v>515025</v>
          </cell>
          <cell r="B2893" t="str">
            <v>SERVIBANCA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  <cell r="M2893">
            <v>0</v>
          </cell>
          <cell r="N2893">
            <v>0</v>
          </cell>
          <cell r="O2893">
            <v>0</v>
          </cell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A2894">
            <v>515028</v>
          </cell>
          <cell r="B2894" t="str">
            <v>FENALPROSE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  <cell r="M2894">
            <v>0</v>
          </cell>
          <cell r="N2894">
            <v>0</v>
          </cell>
          <cell r="O2894">
            <v>0</v>
          </cell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A2895">
            <v>515030</v>
          </cell>
          <cell r="B2895" t="str">
            <v>ASCREDIBANCO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  <cell r="M2895">
            <v>0</v>
          </cell>
          <cell r="N2895">
            <v>0</v>
          </cell>
          <cell r="O2895">
            <v>0</v>
          </cell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A2896">
            <v>515035</v>
          </cell>
          <cell r="B2896" t="str">
            <v>RED MULTICOLOR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  <cell r="O2896">
            <v>0</v>
          </cell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A2897">
            <v>515037</v>
          </cell>
          <cell r="B2897" t="str">
            <v>REDEBAN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  <cell r="M2897">
            <v>0</v>
          </cell>
          <cell r="N2897">
            <v>0</v>
          </cell>
          <cell r="O2897">
            <v>0</v>
          </cell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A2898">
            <v>515045</v>
          </cell>
          <cell r="B2898" t="str">
            <v>CONFEDERACIÓN DE COOPERATIVAS DE COLOMBIA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  <cell r="M2898">
            <v>0</v>
          </cell>
          <cell r="N2898">
            <v>0</v>
          </cell>
          <cell r="O2898">
            <v>0</v>
          </cell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A2899">
            <v>515050</v>
          </cell>
          <cell r="B2899" t="str">
            <v>CONFEDERACIÓN LATINOAMERICANA DE COOPERATIVAS DE AHORRO Y CRÉDITO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  <cell r="O2899">
            <v>0</v>
          </cell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A2900">
            <v>515053</v>
          </cell>
          <cell r="B2900" t="str">
            <v>FONDO NACIONAL DE BOMBEROS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  <cell r="M2900">
            <v>0</v>
          </cell>
          <cell r="N2900">
            <v>0</v>
          </cell>
          <cell r="O2900">
            <v>0</v>
          </cell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A2901">
            <v>515055</v>
          </cell>
          <cell r="B2901" t="str">
            <v>CONTRALORÍA GENERAL DE LA REPÚBLICA</v>
          </cell>
          <cell r="C2901">
            <v>170259086</v>
          </cell>
          <cell r="D2901">
            <v>0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  <cell r="M2901">
            <v>0</v>
          </cell>
          <cell r="N2901">
            <v>0</v>
          </cell>
          <cell r="O2901">
            <v>254628547</v>
          </cell>
          <cell r="Q2901">
            <v>515055</v>
          </cell>
          <cell r="R2901">
            <v>170259086</v>
          </cell>
          <cell r="S2901">
            <v>254628547</v>
          </cell>
          <cell r="T2901">
            <v>254628547</v>
          </cell>
        </row>
        <row r="2902">
          <cell r="A2902">
            <v>515060</v>
          </cell>
          <cell r="B2902" t="str">
            <v>FEDERACIÓN NACIONAL DE AGENTES DE ADUANA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  <cell r="M2902">
            <v>0</v>
          </cell>
          <cell r="N2902">
            <v>0</v>
          </cell>
          <cell r="O2902">
            <v>0</v>
          </cell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A2903">
            <v>515063</v>
          </cell>
          <cell r="B2903" t="str">
            <v>ACOAS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  <cell r="M2903">
            <v>0</v>
          </cell>
          <cell r="N2903">
            <v>0</v>
          </cell>
          <cell r="O2903">
            <v>0</v>
          </cell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A2904">
            <v>515065</v>
          </cell>
          <cell r="B2904" t="str">
            <v>FEDERACIÓN COLOMBIANA DE COMPAÑÍAS DE LEASING - FEDELEASING</v>
          </cell>
          <cell r="C2904">
            <v>49963580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  <cell r="M2904">
            <v>0</v>
          </cell>
          <cell r="N2904">
            <v>0</v>
          </cell>
          <cell r="O2904">
            <v>52849600</v>
          </cell>
          <cell r="Q2904">
            <v>515065</v>
          </cell>
          <cell r="R2904">
            <v>49963580</v>
          </cell>
          <cell r="S2904">
            <v>52849600</v>
          </cell>
          <cell r="T2904">
            <v>52849600</v>
          </cell>
        </row>
        <row r="2905">
          <cell r="A2905">
            <v>515070</v>
          </cell>
          <cell r="B2905" t="str">
            <v>ORGANIZACIÓN DE COOPERATIVAS DE AMÉRICA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  <cell r="M2905">
            <v>0</v>
          </cell>
          <cell r="N2905">
            <v>0</v>
          </cell>
          <cell r="O2905">
            <v>0</v>
          </cell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A2906">
            <v>515082</v>
          </cell>
          <cell r="B2906" t="str">
            <v>FOSYGA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  <cell r="M2906">
            <v>0</v>
          </cell>
          <cell r="N2906">
            <v>0</v>
          </cell>
          <cell r="O2906">
            <v>0</v>
          </cell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A2907">
            <v>515083</v>
          </cell>
          <cell r="B2907" t="str">
            <v>FONDO DE PREVENCIÓN VIAL NACIONAL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  <cell r="M2907">
            <v>0</v>
          </cell>
          <cell r="N2907">
            <v>0</v>
          </cell>
          <cell r="O2907">
            <v>0</v>
          </cell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A2908">
            <v>515085</v>
          </cell>
          <cell r="B2908" t="str">
            <v>FONDO DE RIESGOS LABORALES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  <cell r="M2908">
            <v>0</v>
          </cell>
          <cell r="N2908">
            <v>0</v>
          </cell>
          <cell r="O2908">
            <v>0</v>
          </cell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A2909">
            <v>515095</v>
          </cell>
          <cell r="B2909" t="str">
            <v>OTRAS ENTIDADES Y AGREMIACIONES</v>
          </cell>
          <cell r="C2909">
            <v>446471941.45999998</v>
          </cell>
          <cell r="D2909">
            <v>0</v>
          </cell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  <cell r="M2909">
            <v>0</v>
          </cell>
          <cell r="N2909">
            <v>0</v>
          </cell>
          <cell r="O2909">
            <v>420870727</v>
          </cell>
          <cell r="Q2909">
            <v>515095</v>
          </cell>
          <cell r="R2909">
            <v>446471941.45999998</v>
          </cell>
          <cell r="S2909">
            <v>420870727</v>
          </cell>
          <cell r="T2909">
            <v>420870727</v>
          </cell>
        </row>
        <row r="2910">
          <cell r="A2910">
            <v>515097</v>
          </cell>
          <cell r="B2910" t="str">
            <v>RIESGO OPERATIVO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  <cell r="M2910">
            <v>0</v>
          </cell>
          <cell r="N2910">
            <v>0</v>
          </cell>
          <cell r="O2910">
            <v>0</v>
          </cell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A2911">
            <v>515100</v>
          </cell>
          <cell r="B2911" t="str">
            <v>REASEGUROS INTERIOR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  <cell r="M2911">
            <v>0</v>
          </cell>
          <cell r="N2911">
            <v>0</v>
          </cell>
          <cell r="O2911">
            <v>0</v>
          </cell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A2912">
            <v>515105</v>
          </cell>
          <cell r="B2912" t="str">
            <v>PRIMAS CEDIDAS SEGUROS DE DAÑOS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  <cell r="M2912">
            <v>0</v>
          </cell>
          <cell r="N2912">
            <v>0</v>
          </cell>
          <cell r="O2912">
            <v>0</v>
          </cell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A2913">
            <v>515110</v>
          </cell>
          <cell r="B2913" t="str">
            <v>PRIMAS CEDIDAS SEGUROS DE PERSONAS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  <cell r="M2913">
            <v>0</v>
          </cell>
          <cell r="N2913">
            <v>0</v>
          </cell>
          <cell r="O2913">
            <v>0</v>
          </cell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A2914">
            <v>515115</v>
          </cell>
          <cell r="B2914" t="str">
            <v>PRIMAS CEDIDAS SEGUROS PREVISIONALES</v>
          </cell>
          <cell r="C2914">
            <v>0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  <cell r="M2914">
            <v>0</v>
          </cell>
          <cell r="N2914">
            <v>0</v>
          </cell>
          <cell r="O2914">
            <v>0</v>
          </cell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A2915">
            <v>515120</v>
          </cell>
          <cell r="B2915" t="str">
            <v>PRIMAS CEDIDAS RIESGOS LABORALES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  <cell r="M2915">
            <v>0</v>
          </cell>
          <cell r="N2915">
            <v>0</v>
          </cell>
          <cell r="O2915">
            <v>0</v>
          </cell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A2916">
            <v>515125</v>
          </cell>
          <cell r="B2916" t="str">
            <v>PRIMAS CEDIDAS SEGUROS OBLIGATORIOS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  <cell r="M2916">
            <v>0</v>
          </cell>
          <cell r="N2916">
            <v>0</v>
          </cell>
          <cell r="O2916">
            <v>0</v>
          </cell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A2917">
            <v>515130</v>
          </cell>
          <cell r="B2917" t="str">
            <v>PRIMAS CEDIDAS CON CÁLCULO DE RESERVA MATEMÁTICA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  <cell r="M2917">
            <v>0</v>
          </cell>
          <cell r="N2917">
            <v>0</v>
          </cell>
          <cell r="O2917">
            <v>0</v>
          </cell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A2918">
            <v>515135</v>
          </cell>
          <cell r="B2918" t="str">
            <v>COSTOS CONTRATOS NO PROPORCIONALES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  <cell r="M2918">
            <v>0</v>
          </cell>
          <cell r="N2918">
            <v>0</v>
          </cell>
          <cell r="O2918">
            <v>0</v>
          </cell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A2919">
            <v>515140</v>
          </cell>
          <cell r="B2919" t="str">
            <v>GASTOS SOBRE ACEPTACIONES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  <cell r="M2919">
            <v>0</v>
          </cell>
          <cell r="N2919">
            <v>0</v>
          </cell>
          <cell r="O2919">
            <v>0</v>
          </cell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A2920">
            <v>515145</v>
          </cell>
          <cell r="B2920" t="str">
            <v>GASTOS SOBRE ACEPTACIONES SEGUROS OBLIGATORIOS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  <cell r="M2920">
            <v>0</v>
          </cell>
          <cell r="N2920">
            <v>0</v>
          </cell>
          <cell r="O2920">
            <v>0</v>
          </cell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A2921">
            <v>515150</v>
          </cell>
          <cell r="B2921" t="str">
            <v>SINIESTROS DE ACEPTACIONES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  <cell r="M2921">
            <v>0</v>
          </cell>
          <cell r="N2921">
            <v>0</v>
          </cell>
          <cell r="O2921">
            <v>0</v>
          </cell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A2922">
            <v>515155</v>
          </cell>
          <cell r="B2922" t="str">
            <v>SINIESTROS DE ACEPTACIONES CONTRATOS NO PROPORCIONALES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  <cell r="M2922">
            <v>0</v>
          </cell>
          <cell r="N2922">
            <v>0</v>
          </cell>
          <cell r="O2922">
            <v>0</v>
          </cell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A2923">
            <v>515160</v>
          </cell>
          <cell r="B2923" t="str">
            <v>SALVAMENTOS PARTE REASEGURADA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  <cell r="M2923">
            <v>0</v>
          </cell>
          <cell r="N2923">
            <v>0</v>
          </cell>
          <cell r="O2923">
            <v>0</v>
          </cell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A2924">
            <v>515165</v>
          </cell>
          <cell r="B2924" t="str">
            <v>PARTICIPACION DE UTILIDADES A COMPAÑIAS CEDENTES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  <cell r="M2924">
            <v>0</v>
          </cell>
          <cell r="N2924">
            <v>0</v>
          </cell>
          <cell r="O2924">
            <v>0</v>
          </cell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A2925">
            <v>515170</v>
          </cell>
          <cell r="B2925" t="str">
            <v>INTERESES RECONOCIDOS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  <cell r="M2925">
            <v>0</v>
          </cell>
          <cell r="N2925">
            <v>0</v>
          </cell>
          <cell r="O2925">
            <v>0</v>
          </cell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A2926">
            <v>515175</v>
          </cell>
          <cell r="B2926" t="str">
            <v>GASTOS RECONOCIDOS A COMPAÑÍAS CEDENTES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  <cell r="M2926">
            <v>0</v>
          </cell>
          <cell r="N2926">
            <v>0</v>
          </cell>
          <cell r="O2926">
            <v>0</v>
          </cell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A2927">
            <v>515180</v>
          </cell>
          <cell r="B2927" t="str">
            <v>CANCELACIONES Y/O ANULACIONES PRIMAS DE REASEGUROS ACEPTADOS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  <cell r="M2927">
            <v>0</v>
          </cell>
          <cell r="N2927">
            <v>0</v>
          </cell>
          <cell r="O2927">
            <v>0</v>
          </cell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A2928">
            <v>515185</v>
          </cell>
          <cell r="B2928" t="str">
            <v>CANCELACIONES Y/O ANULACIONES OTROS INGRESOS POR REASEGUROS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  <cell r="M2928">
            <v>0</v>
          </cell>
          <cell r="N2928">
            <v>0</v>
          </cell>
          <cell r="O2928">
            <v>0</v>
          </cell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A2929">
            <v>515197</v>
          </cell>
          <cell r="B2929" t="str">
            <v>RIESGO OPERATIVO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  <cell r="M2929">
            <v>0</v>
          </cell>
          <cell r="N2929">
            <v>0</v>
          </cell>
          <cell r="O2929">
            <v>0</v>
          </cell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A2930">
            <v>515200</v>
          </cell>
          <cell r="B2930" t="str">
            <v>REMUNERACIÓN A FAVOR DE INTERMEDIARIOS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  <cell r="M2930">
            <v>0</v>
          </cell>
          <cell r="N2930">
            <v>0</v>
          </cell>
          <cell r="O2930">
            <v>0</v>
          </cell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A2931">
            <v>515205</v>
          </cell>
          <cell r="B2931" t="str">
            <v>SEGUROS OBLIGATORIOS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  <cell r="M2931">
            <v>0</v>
          </cell>
          <cell r="N2931">
            <v>0</v>
          </cell>
          <cell r="O2931">
            <v>0</v>
          </cell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A2932">
            <v>515210</v>
          </cell>
          <cell r="B2932" t="str">
            <v>SEGUROS DE DAÑOS Y DE PERSONAS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  <cell r="M2932">
            <v>0</v>
          </cell>
          <cell r="N2932">
            <v>0</v>
          </cell>
          <cell r="O2932">
            <v>0</v>
          </cell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A2933">
            <v>515215</v>
          </cell>
          <cell r="B2933" t="str">
            <v>DE CAPITALIZACIÓN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  <cell r="M2933">
            <v>0</v>
          </cell>
          <cell r="N2933">
            <v>0</v>
          </cell>
          <cell r="O2933">
            <v>0</v>
          </cell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A2934">
            <v>515220</v>
          </cell>
          <cell r="B2934" t="str">
            <v>SEGUROS SEGURIDAD SOCIAL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  <cell r="M2934">
            <v>0</v>
          </cell>
          <cell r="N2934">
            <v>0</v>
          </cell>
          <cell r="O2934">
            <v>0</v>
          </cell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A2935">
            <v>515225</v>
          </cell>
          <cell r="B2935" t="str">
            <v>DE COASEGURO ACEPTADO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  <cell r="M2935">
            <v>0</v>
          </cell>
          <cell r="N2935">
            <v>0</v>
          </cell>
          <cell r="O2935">
            <v>0</v>
          </cell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A2936">
            <v>515230</v>
          </cell>
          <cell r="B2936" t="str">
            <v>DE RIESGOS LABORALES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  <cell r="M2936">
            <v>0</v>
          </cell>
          <cell r="N2936">
            <v>0</v>
          </cell>
          <cell r="O2936">
            <v>0</v>
          </cell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A2937">
            <v>515297</v>
          </cell>
          <cell r="B2937" t="str">
            <v>RIESGO OPERATIVO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  <cell r="M2937">
            <v>0</v>
          </cell>
          <cell r="N2937">
            <v>0</v>
          </cell>
          <cell r="O2937">
            <v>0</v>
          </cell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A2938">
            <v>515300</v>
          </cell>
          <cell r="B2938" t="str">
            <v>SERVICIOS MÍNIMOS DE PROMOCIÓN Y PREVENCIÓN-RIESGOS  LABORALES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  <cell r="M2938">
            <v>0</v>
          </cell>
          <cell r="N2938">
            <v>0</v>
          </cell>
          <cell r="O2938">
            <v>0</v>
          </cell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A2939">
            <v>515305</v>
          </cell>
          <cell r="B2939" t="str">
            <v>PROMOCIÓN Y PREVENCIÓN-RIESGOS LABORALES-ACTIVIDADES BÁSICAS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  <cell r="M2939">
            <v>0</v>
          </cell>
          <cell r="N2939">
            <v>0</v>
          </cell>
          <cell r="O2939">
            <v>0</v>
          </cell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A2940">
            <v>515310</v>
          </cell>
          <cell r="B2940" t="str">
            <v>SERVICIOS DE PROMOCIÓN Y PREVENCIÓN DE RIESGOS LABORALES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  <cell r="M2940">
            <v>0</v>
          </cell>
          <cell r="N2940">
            <v>0</v>
          </cell>
          <cell r="O2940">
            <v>0</v>
          </cell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A2941">
            <v>515397</v>
          </cell>
          <cell r="B2941" t="str">
            <v>RIESGO OPERATIVO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  <cell r="M2941">
            <v>0</v>
          </cell>
          <cell r="N2941">
            <v>0</v>
          </cell>
          <cell r="O2941">
            <v>0</v>
          </cell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A2942">
            <v>515400</v>
          </cell>
          <cell r="B2942" t="str">
            <v>REASEGUROS EXTERIOR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  <cell r="M2942">
            <v>0</v>
          </cell>
          <cell r="N2942">
            <v>0</v>
          </cell>
          <cell r="O2942">
            <v>0</v>
          </cell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A2943">
            <v>515405</v>
          </cell>
          <cell r="B2943" t="str">
            <v>PRIMAS CEDIDAS SEGUROS DE DAÑOS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  <cell r="M2943">
            <v>0</v>
          </cell>
          <cell r="N2943">
            <v>0</v>
          </cell>
          <cell r="O2943">
            <v>0</v>
          </cell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A2944">
            <v>515410</v>
          </cell>
          <cell r="B2944" t="str">
            <v>PRIMAS CEDIDAS SEGUROS DE PERSONAS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  <cell r="M2944">
            <v>0</v>
          </cell>
          <cell r="N2944">
            <v>0</v>
          </cell>
          <cell r="O2944">
            <v>0</v>
          </cell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A2945">
            <v>515415</v>
          </cell>
          <cell r="B2945" t="str">
            <v>PRIMAS CEDIDAS SEGUROS PREVISIONALES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  <cell r="M2945">
            <v>0</v>
          </cell>
          <cell r="N2945">
            <v>0</v>
          </cell>
          <cell r="O2945">
            <v>0</v>
          </cell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A2946">
            <v>515420</v>
          </cell>
          <cell r="B2946" t="str">
            <v>PRIMAS CEDIDAS RIESGOS LABORALES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  <cell r="M2946">
            <v>0</v>
          </cell>
          <cell r="N2946">
            <v>0</v>
          </cell>
          <cell r="O2946">
            <v>0</v>
          </cell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A2947">
            <v>515425</v>
          </cell>
          <cell r="B2947" t="str">
            <v>PRIMAS CEDIDAS SEGUROS OBLIGATORIOS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  <cell r="M2947">
            <v>0</v>
          </cell>
          <cell r="N2947">
            <v>0</v>
          </cell>
          <cell r="O2947">
            <v>0</v>
          </cell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A2948">
            <v>515430</v>
          </cell>
          <cell r="B2948" t="str">
            <v>PRIMAS CEDIDAS SEGUROS CON CÁLCULO DE RESERVA MATEMÁTICA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  <cell r="M2948">
            <v>0</v>
          </cell>
          <cell r="N2948">
            <v>0</v>
          </cell>
          <cell r="O2948">
            <v>0</v>
          </cell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A2949">
            <v>515435</v>
          </cell>
          <cell r="B2949" t="str">
            <v>COSTOS CONTRATOS NO PROPORCIONALES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  <cell r="M2949">
            <v>0</v>
          </cell>
          <cell r="N2949">
            <v>0</v>
          </cell>
          <cell r="O2949">
            <v>0</v>
          </cell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A2950">
            <v>515440</v>
          </cell>
          <cell r="B2950" t="str">
            <v>GASTOS SOBRE ACEPTACIONES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  <cell r="M2950">
            <v>0</v>
          </cell>
          <cell r="N2950">
            <v>0</v>
          </cell>
          <cell r="O2950">
            <v>0</v>
          </cell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A2951">
            <v>515445</v>
          </cell>
          <cell r="B2951" t="str">
            <v>SINIESTROS DE ACEPTACIONES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  <cell r="M2951">
            <v>0</v>
          </cell>
          <cell r="N2951">
            <v>0</v>
          </cell>
          <cell r="O2951">
            <v>0</v>
          </cell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A2952">
            <v>515450</v>
          </cell>
          <cell r="B2952" t="str">
            <v>SINIESTROS DE ACEPTACIONES CONTRATOS NO PROPORCIONALES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  <cell r="M2952">
            <v>0</v>
          </cell>
          <cell r="N2952">
            <v>0</v>
          </cell>
          <cell r="O2952">
            <v>0</v>
          </cell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A2953">
            <v>515455</v>
          </cell>
          <cell r="B2953" t="str">
            <v>SALVAMENTOS PARTE REASEGURADA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  <cell r="M2953">
            <v>0</v>
          </cell>
          <cell r="N2953">
            <v>0</v>
          </cell>
          <cell r="O2953">
            <v>0</v>
          </cell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A2954">
            <v>515460</v>
          </cell>
          <cell r="B2954" t="str">
            <v>PARTICIPACIÓN DE UTILIDADES A COMPAÑÍAS CEDENTES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  <cell r="M2954">
            <v>0</v>
          </cell>
          <cell r="N2954">
            <v>0</v>
          </cell>
          <cell r="O2954">
            <v>0</v>
          </cell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A2955">
            <v>515465</v>
          </cell>
          <cell r="B2955" t="str">
            <v>INTERESES RECONOCIDOS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A2956">
            <v>515470</v>
          </cell>
          <cell r="B2956" t="str">
            <v>GASTOS RECONOCIDOS A COMPAÑÍAS CEDENTES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  <cell r="M2956">
            <v>0</v>
          </cell>
          <cell r="N2956">
            <v>0</v>
          </cell>
          <cell r="O2956">
            <v>0</v>
          </cell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A2957">
            <v>515475</v>
          </cell>
          <cell r="B2957" t="str">
            <v>CANCELACIONES Y/O ANULACIONES PRIMAS DE REASEGUROS ACEPTADOS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  <cell r="M2957">
            <v>0</v>
          </cell>
          <cell r="N2957">
            <v>0</v>
          </cell>
          <cell r="O2957">
            <v>0</v>
          </cell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A2958">
            <v>515480</v>
          </cell>
          <cell r="B2958" t="str">
            <v>CANCELACIONES Y/O ANULACIONES OTROS INGRESOS POR REASEGUROS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  <cell r="M2958">
            <v>0</v>
          </cell>
          <cell r="N2958">
            <v>0</v>
          </cell>
          <cell r="O2958">
            <v>0</v>
          </cell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A2959">
            <v>515497</v>
          </cell>
          <cell r="B2959" t="str">
            <v>RIESGO OPERATIVO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  <cell r="M2959">
            <v>0</v>
          </cell>
          <cell r="N2959">
            <v>0</v>
          </cell>
          <cell r="O2959">
            <v>0</v>
          </cell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A2960">
            <v>515500</v>
          </cell>
          <cell r="B2960" t="str">
            <v>SEGUROS</v>
          </cell>
          <cell r="C2960">
            <v>2041265629.3699999</v>
          </cell>
          <cell r="D2960">
            <v>0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  <cell r="M2960">
            <v>0</v>
          </cell>
          <cell r="N2960">
            <v>0</v>
          </cell>
          <cell r="O2960">
            <v>2119012945.29</v>
          </cell>
          <cell r="Q2960">
            <v>515500</v>
          </cell>
          <cell r="R2960">
            <v>2041265629.3699999</v>
          </cell>
          <cell r="S2960">
            <v>2119012945.29</v>
          </cell>
          <cell r="T2960">
            <v>2119012945.29</v>
          </cell>
        </row>
        <row r="2961">
          <cell r="A2961">
            <v>515505</v>
          </cell>
          <cell r="B2961" t="str">
            <v>MANEJO</v>
          </cell>
          <cell r="C2961">
            <v>407366128</v>
          </cell>
          <cell r="D2961">
            <v>0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380885743</v>
          </cell>
          <cell r="Q2961">
            <v>515505</v>
          </cell>
          <cell r="R2961">
            <v>407366128</v>
          </cell>
          <cell r="S2961">
            <v>380885743</v>
          </cell>
          <cell r="T2961">
            <v>380885743</v>
          </cell>
        </row>
        <row r="2962">
          <cell r="A2962">
            <v>515510</v>
          </cell>
          <cell r="B2962" t="str">
            <v>CUMPLIMIENTO</v>
          </cell>
          <cell r="C2962">
            <v>12439614.689999999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  <cell r="M2962">
            <v>0</v>
          </cell>
          <cell r="N2962">
            <v>0</v>
          </cell>
          <cell r="O2962">
            <v>8978620</v>
          </cell>
          <cell r="Q2962">
            <v>515510</v>
          </cell>
          <cell r="R2962">
            <v>12439614.689999999</v>
          </cell>
          <cell r="S2962">
            <v>8978620</v>
          </cell>
          <cell r="T2962">
            <v>8978620</v>
          </cell>
        </row>
        <row r="2963">
          <cell r="A2963">
            <v>515515</v>
          </cell>
          <cell r="B2963" t="str">
            <v>CORRIENTE DÉBIL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  <cell r="M2963">
            <v>0</v>
          </cell>
          <cell r="N2963">
            <v>0</v>
          </cell>
          <cell r="O2963">
            <v>0</v>
          </cell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A2964">
            <v>515520</v>
          </cell>
          <cell r="B2964" t="str">
            <v>VIDA COLECTIVA</v>
          </cell>
          <cell r="C2964">
            <v>145769900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  <cell r="M2964">
            <v>0</v>
          </cell>
          <cell r="N2964">
            <v>0</v>
          </cell>
          <cell r="O2964">
            <v>36041340</v>
          </cell>
          <cell r="Q2964">
            <v>515520</v>
          </cell>
          <cell r="R2964">
            <v>145769900</v>
          </cell>
          <cell r="S2964">
            <v>36041340</v>
          </cell>
          <cell r="T2964">
            <v>36041340</v>
          </cell>
        </row>
        <row r="2965">
          <cell r="A2965">
            <v>515525</v>
          </cell>
          <cell r="B2965" t="str">
            <v>RESPONSABILIDAD CIVIL</v>
          </cell>
          <cell r="C2965">
            <v>74613782.700000003</v>
          </cell>
          <cell r="D2965">
            <v>0</v>
          </cell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  <cell r="O2965">
            <v>27035937</v>
          </cell>
          <cell r="Q2965">
            <v>515525</v>
          </cell>
          <cell r="R2965">
            <v>74613782.700000003</v>
          </cell>
          <cell r="S2965">
            <v>27035937</v>
          </cell>
          <cell r="T2965">
            <v>27035937</v>
          </cell>
        </row>
        <row r="2966">
          <cell r="A2966">
            <v>515530</v>
          </cell>
          <cell r="B2966" t="str">
            <v>INFIDELIDAD Y RIESGOS FINANCIEROS</v>
          </cell>
          <cell r="C2966">
            <v>0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  <cell r="M2966">
            <v>0</v>
          </cell>
          <cell r="N2966">
            <v>0</v>
          </cell>
          <cell r="O2966">
            <v>3801135</v>
          </cell>
          <cell r="Q2966">
            <v>515530</v>
          </cell>
          <cell r="R2966">
            <v>0</v>
          </cell>
          <cell r="S2966">
            <v>3801135</v>
          </cell>
          <cell r="T2966">
            <v>3801135</v>
          </cell>
        </row>
        <row r="2967">
          <cell r="A2967">
            <v>515535</v>
          </cell>
          <cell r="B2967" t="str">
            <v>INCENDIO Y/O TERREMOTO-RIESGOS LABORALES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A2968">
            <v>515540</v>
          </cell>
          <cell r="B2968" t="str">
            <v>RESPONSABILIDAD CIVIL-RIESGOS LABORALES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  <cell r="M2968">
            <v>0</v>
          </cell>
          <cell r="N2968">
            <v>0</v>
          </cell>
          <cell r="O2968">
            <v>0</v>
          </cell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A2969">
            <v>515545</v>
          </cell>
          <cell r="B2969" t="str">
            <v>INFIDELIDAD Y RIESGOS FINANCIEROS-RIESGOS LABORALES</v>
          </cell>
          <cell r="C2969">
            <v>178884117</v>
          </cell>
          <cell r="D2969">
            <v>0</v>
          </cell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  <cell r="M2969">
            <v>0</v>
          </cell>
          <cell r="N2969">
            <v>0</v>
          </cell>
          <cell r="O2969">
            <v>161874527</v>
          </cell>
          <cell r="Q2969">
            <v>515545</v>
          </cell>
          <cell r="R2969">
            <v>178884117</v>
          </cell>
          <cell r="S2969">
            <v>161874527</v>
          </cell>
          <cell r="T2969">
            <v>161874527</v>
          </cell>
        </row>
        <row r="2970">
          <cell r="A2970">
            <v>515550</v>
          </cell>
          <cell r="B2970" t="str">
            <v>INCENDIO Y TERREMOTO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  <cell r="M2970">
            <v>0</v>
          </cell>
          <cell r="N2970">
            <v>0</v>
          </cell>
          <cell r="O2970">
            <v>35977792</v>
          </cell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A2971">
            <v>515555</v>
          </cell>
          <cell r="B2971" t="str">
            <v>SUSTRACCIÓN</v>
          </cell>
          <cell r="C2971">
            <v>2785135.56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  <cell r="O2971">
            <v>0</v>
          </cell>
          <cell r="Q2971">
            <v>515555</v>
          </cell>
          <cell r="R2971">
            <v>2785135.56</v>
          </cell>
          <cell r="S2971">
            <v>0</v>
          </cell>
          <cell r="T2971">
            <v>0</v>
          </cell>
        </row>
        <row r="2972">
          <cell r="A2972">
            <v>515560</v>
          </cell>
          <cell r="B2972" t="str">
            <v>VEHÍCULOS</v>
          </cell>
          <cell r="C2972">
            <v>28965215.59</v>
          </cell>
          <cell r="D2972">
            <v>0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  <cell r="M2972">
            <v>0</v>
          </cell>
          <cell r="N2972">
            <v>0</v>
          </cell>
          <cell r="O2972">
            <v>44317024.5</v>
          </cell>
          <cell r="Q2972">
            <v>515560</v>
          </cell>
          <cell r="R2972">
            <v>28965215.59</v>
          </cell>
          <cell r="S2972">
            <v>44317024.5</v>
          </cell>
          <cell r="T2972">
            <v>44317024.5</v>
          </cell>
        </row>
        <row r="2973">
          <cell r="A2973">
            <v>515565</v>
          </cell>
          <cell r="B2973" t="str">
            <v>ACCIDENTES PERSONALES</v>
          </cell>
          <cell r="C2973">
            <v>4218910</v>
          </cell>
          <cell r="D2973">
            <v>0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  <cell r="M2973">
            <v>0</v>
          </cell>
          <cell r="N2973">
            <v>0</v>
          </cell>
          <cell r="O2973">
            <v>8784392</v>
          </cell>
          <cell r="Q2973">
            <v>515565</v>
          </cell>
          <cell r="R2973">
            <v>4218910</v>
          </cell>
          <cell r="S2973">
            <v>8784392</v>
          </cell>
          <cell r="T2973">
            <v>8784392</v>
          </cell>
        </row>
        <row r="2974">
          <cell r="A2974">
            <v>515570</v>
          </cell>
          <cell r="B2974" t="str">
            <v>SEGURO DE DEPÓSITOS</v>
          </cell>
          <cell r="C2974">
            <v>815601990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  <cell r="M2974">
            <v>0</v>
          </cell>
          <cell r="N2974">
            <v>0</v>
          </cell>
          <cell r="O2974">
            <v>1018411630</v>
          </cell>
          <cell r="Q2974">
            <v>515570</v>
          </cell>
          <cell r="R2974">
            <v>815601990</v>
          </cell>
          <cell r="S2974">
            <v>1018411630</v>
          </cell>
          <cell r="T2974">
            <v>1018411630</v>
          </cell>
        </row>
        <row r="2975">
          <cell r="A2975">
            <v>515575</v>
          </cell>
          <cell r="B2975" t="str">
            <v>OBLIGATORIO ACCIDENTE DE TRANSITO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  <cell r="M2975">
            <v>0</v>
          </cell>
          <cell r="N2975">
            <v>0</v>
          </cell>
          <cell r="O2975">
            <v>0</v>
          </cell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A2976">
            <v>515580</v>
          </cell>
          <cell r="B2976" t="str">
            <v>PARA OPERACIONES EN BOLSA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  <cell r="M2976">
            <v>0</v>
          </cell>
          <cell r="N2976">
            <v>0</v>
          </cell>
          <cell r="O2976">
            <v>0</v>
          </cell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A2977">
            <v>515585</v>
          </cell>
          <cell r="B2977" t="str">
            <v>TRANSPORTE DE MERCANCÍA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  <cell r="M2977">
            <v>0</v>
          </cell>
          <cell r="N2977">
            <v>0</v>
          </cell>
          <cell r="O2977">
            <v>0</v>
          </cell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A2978">
            <v>515588</v>
          </cell>
          <cell r="B2978" t="str">
            <v>PROTECCIÓN DE VALORES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  <cell r="M2978">
            <v>0</v>
          </cell>
          <cell r="N2978">
            <v>0</v>
          </cell>
          <cell r="O2978">
            <v>0</v>
          </cell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A2979">
            <v>515590</v>
          </cell>
          <cell r="B2979" t="str">
            <v>OTROS SEGUROS POR RIESGOS LABORALES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  <cell r="M2979">
            <v>0</v>
          </cell>
          <cell r="N2979">
            <v>0</v>
          </cell>
          <cell r="O2979">
            <v>0</v>
          </cell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A2980">
            <v>515592</v>
          </cell>
          <cell r="B2980" t="str">
            <v>BENEFICIOS ECONÓMICOS PERIÓDICOS (BEPs)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  <cell r="M2980">
            <v>0</v>
          </cell>
          <cell r="N2980">
            <v>0</v>
          </cell>
          <cell r="O2980">
            <v>0</v>
          </cell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A2981">
            <v>515595</v>
          </cell>
          <cell r="B2981" t="str">
            <v>OTROS</v>
          </cell>
          <cell r="C2981">
            <v>370620835.82999998</v>
          </cell>
          <cell r="D2981">
            <v>0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  <cell r="M2981">
            <v>0</v>
          </cell>
          <cell r="N2981">
            <v>0</v>
          </cell>
          <cell r="O2981">
            <v>392904804.79000002</v>
          </cell>
          <cell r="Q2981">
            <v>515595</v>
          </cell>
          <cell r="R2981">
            <v>370620835.82999998</v>
          </cell>
          <cell r="S2981">
            <v>392904804.79000002</v>
          </cell>
          <cell r="T2981">
            <v>392904804.79000002</v>
          </cell>
        </row>
        <row r="2982">
          <cell r="A2982">
            <v>515597</v>
          </cell>
          <cell r="B2982" t="str">
            <v>RIESGO OPERATIVO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  <cell r="M2982">
            <v>0</v>
          </cell>
          <cell r="N2982">
            <v>0</v>
          </cell>
          <cell r="O2982">
            <v>0</v>
          </cell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A2983">
            <v>515600</v>
          </cell>
          <cell r="B2983" t="str">
            <v>OTROS COSTOS RIESGOS LABORALES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  <cell r="M2983">
            <v>0</v>
          </cell>
          <cell r="N2983">
            <v>0</v>
          </cell>
          <cell r="O2983">
            <v>0</v>
          </cell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A2984">
            <v>515605</v>
          </cell>
          <cell r="B2984" t="str">
            <v>DE PROMOCIÓN Y PREVENCIÓN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  <cell r="M2984">
            <v>0</v>
          </cell>
          <cell r="N2984">
            <v>0</v>
          </cell>
          <cell r="O2984">
            <v>0</v>
          </cell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A2985">
            <v>515610</v>
          </cell>
          <cell r="B2985" t="str">
            <v>GARANTÍA DE CALIDAD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  <cell r="M2985">
            <v>0</v>
          </cell>
          <cell r="N2985">
            <v>0</v>
          </cell>
          <cell r="O2985">
            <v>0</v>
          </cell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A2986">
            <v>515695</v>
          </cell>
          <cell r="B2986" t="str">
            <v>OTROS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  <cell r="M2986">
            <v>0</v>
          </cell>
          <cell r="N2986">
            <v>0</v>
          </cell>
          <cell r="O2986">
            <v>0</v>
          </cell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A2987">
            <v>515697</v>
          </cell>
          <cell r="B2987" t="str">
            <v>RIESGO OPERATIVO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  <cell r="M2987">
            <v>0</v>
          </cell>
          <cell r="N2987">
            <v>0</v>
          </cell>
          <cell r="O2987">
            <v>0</v>
          </cell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A2988">
            <v>515700</v>
          </cell>
          <cell r="B2988" t="str">
            <v>PARTICIPACIÓN DE UTILIDADES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  <cell r="M2988">
            <v>0</v>
          </cell>
          <cell r="N2988">
            <v>0</v>
          </cell>
          <cell r="O2988">
            <v>0</v>
          </cell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A2989">
            <v>515705</v>
          </cell>
          <cell r="B2989" t="str">
            <v>SEGUROS PREVISIONALES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  <cell r="M2989">
            <v>0</v>
          </cell>
          <cell r="N2989">
            <v>0</v>
          </cell>
          <cell r="O2989">
            <v>0</v>
          </cell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A2990">
            <v>515797</v>
          </cell>
          <cell r="B2990" t="str">
            <v>RIESGO OPERATIVO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A2991">
            <v>515800</v>
          </cell>
          <cell r="B2991" t="str">
            <v>PARTICIPACIÓN NO CONTROLADORA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  <cell r="M2991">
            <v>0</v>
          </cell>
          <cell r="N2991">
            <v>0</v>
          </cell>
          <cell r="O2991">
            <v>0</v>
          </cell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A2992">
            <v>516000</v>
          </cell>
          <cell r="B2992" t="str">
            <v>MANTENIMIENTO Y REPARACIONES</v>
          </cell>
          <cell r="C2992">
            <v>3559890368.8600001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  <cell r="M2992">
            <v>0</v>
          </cell>
          <cell r="N2992">
            <v>0</v>
          </cell>
          <cell r="O2992">
            <v>4378484251.3500004</v>
          </cell>
          <cell r="Q2992">
            <v>516000</v>
          </cell>
          <cell r="R2992">
            <v>3559890368.8600001</v>
          </cell>
          <cell r="S2992">
            <v>4378484251.3500004</v>
          </cell>
          <cell r="T2992">
            <v>4378484251.3500004</v>
          </cell>
        </row>
        <row r="2993">
          <cell r="A2993">
            <v>516005</v>
          </cell>
          <cell r="B2993" t="str">
            <v>EQUIPO DE COMPUTACIÓN</v>
          </cell>
          <cell r="C2993">
            <v>549015791</v>
          </cell>
          <cell r="D2993">
            <v>0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  <cell r="M2993">
            <v>0</v>
          </cell>
          <cell r="N2993">
            <v>0</v>
          </cell>
          <cell r="O2993">
            <v>589741772</v>
          </cell>
          <cell r="Q2993">
            <v>516005</v>
          </cell>
          <cell r="R2993">
            <v>549015791</v>
          </cell>
          <cell r="S2993">
            <v>589741772</v>
          </cell>
          <cell r="T2993">
            <v>589741772</v>
          </cell>
        </row>
        <row r="2994">
          <cell r="A2994">
            <v>516010</v>
          </cell>
          <cell r="B2994" t="str">
            <v>EQUIPO DE OFICINA</v>
          </cell>
          <cell r="C2994">
            <v>188616950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  <cell r="M2994">
            <v>0</v>
          </cell>
          <cell r="N2994">
            <v>0</v>
          </cell>
          <cell r="O2994">
            <v>371748510</v>
          </cell>
          <cell r="Q2994">
            <v>516010</v>
          </cell>
          <cell r="R2994">
            <v>188616950</v>
          </cell>
          <cell r="S2994">
            <v>371748510</v>
          </cell>
          <cell r="T2994">
            <v>371748510</v>
          </cell>
        </row>
        <row r="2995">
          <cell r="A2995">
            <v>516015</v>
          </cell>
          <cell r="B2995" t="str">
            <v>MUEBLES Y ENSERES</v>
          </cell>
          <cell r="C2995">
            <v>128676067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  <cell r="M2995">
            <v>0</v>
          </cell>
          <cell r="N2995">
            <v>0</v>
          </cell>
          <cell r="O2995">
            <v>33662688</v>
          </cell>
          <cell r="Q2995">
            <v>516015</v>
          </cell>
          <cell r="R2995">
            <v>128676067</v>
          </cell>
          <cell r="S2995">
            <v>33662688</v>
          </cell>
          <cell r="T2995">
            <v>33662688</v>
          </cell>
        </row>
        <row r="2996">
          <cell r="A2996">
            <v>516020</v>
          </cell>
          <cell r="B2996" t="str">
            <v>VEHÍCULOS</v>
          </cell>
          <cell r="C2996">
            <v>130508015</v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  <cell r="M2996">
            <v>0</v>
          </cell>
          <cell r="N2996">
            <v>0</v>
          </cell>
          <cell r="O2996">
            <v>111926165.2</v>
          </cell>
          <cell r="Q2996">
            <v>516020</v>
          </cell>
          <cell r="R2996">
            <v>130508015</v>
          </cell>
          <cell r="S2996">
            <v>111926165.2</v>
          </cell>
          <cell r="T2996">
            <v>111926165.2</v>
          </cell>
        </row>
        <row r="2997">
          <cell r="A2997">
            <v>516025</v>
          </cell>
          <cell r="B2997" t="str">
            <v>EQUIPO DE COMPUTACIÓN-RIESGOS LABORALES</v>
          </cell>
          <cell r="C2997">
            <v>0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  <cell r="M2997">
            <v>0</v>
          </cell>
          <cell r="N2997">
            <v>0</v>
          </cell>
          <cell r="O2997">
            <v>0</v>
          </cell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A2998">
            <v>516030</v>
          </cell>
          <cell r="B2998" t="str">
            <v>EQUIPO DE OFICINA-RIESGOS LABORALES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  <cell r="M2998">
            <v>0</v>
          </cell>
          <cell r="N2998">
            <v>0</v>
          </cell>
          <cell r="O2998">
            <v>0</v>
          </cell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A2999">
            <v>516035</v>
          </cell>
          <cell r="B2999" t="str">
            <v>MUEBLES Y ENSERES-RIESGOS LABORALES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  <cell r="M2999">
            <v>0</v>
          </cell>
          <cell r="N2999">
            <v>0</v>
          </cell>
          <cell r="O2999">
            <v>0</v>
          </cell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A3000">
            <v>516040</v>
          </cell>
          <cell r="B3000" t="str">
            <v>VEHÍCULOS-RIESGOS LABORALES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  <cell r="M3000">
            <v>0</v>
          </cell>
          <cell r="N3000">
            <v>0</v>
          </cell>
          <cell r="O3000">
            <v>0</v>
          </cell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A3001">
            <v>516045</v>
          </cell>
          <cell r="B3001" t="str">
            <v>PREDIOS RURALES</v>
          </cell>
          <cell r="C3001">
            <v>0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  <cell r="M3001">
            <v>0</v>
          </cell>
          <cell r="N3001">
            <v>0</v>
          </cell>
          <cell r="O3001">
            <v>0</v>
          </cell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A3002">
            <v>516050</v>
          </cell>
          <cell r="B3002" t="str">
            <v>EQUIPO DE MOVILIZACIÓN Y MAQUINARIA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A3003">
            <v>516055</v>
          </cell>
          <cell r="B3003" t="str">
            <v>BODEGAS Y SILOS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  <cell r="M3003">
            <v>0</v>
          </cell>
          <cell r="N3003">
            <v>0</v>
          </cell>
          <cell r="O3003">
            <v>0</v>
          </cell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A3004">
            <v>516060</v>
          </cell>
          <cell r="B3004" t="str">
            <v>EDIFICACIONES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  <cell r="M3004">
            <v>0</v>
          </cell>
          <cell r="N3004">
            <v>0</v>
          </cell>
          <cell r="O3004">
            <v>0</v>
          </cell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A3005">
            <v>516065</v>
          </cell>
          <cell r="B3005" t="str">
            <v>OTROS DERIVADOS DE RIESGOS LABORALES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  <cell r="M3005">
            <v>0</v>
          </cell>
          <cell r="N3005">
            <v>0</v>
          </cell>
          <cell r="O3005">
            <v>0</v>
          </cell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A3006">
            <v>516070</v>
          </cell>
          <cell r="B3006" t="str">
            <v>PROPIEDADES DE INVERSIÓN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  <cell r="M3006">
            <v>0</v>
          </cell>
          <cell r="N3006">
            <v>0</v>
          </cell>
          <cell r="O3006">
            <v>0</v>
          </cell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A3007">
            <v>516075</v>
          </cell>
          <cell r="B3007" t="str">
            <v>BENEFICIOS ECONÓMICOS PERIÓDICOS (BEPs)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  <cell r="M3007">
            <v>0</v>
          </cell>
          <cell r="N3007">
            <v>0</v>
          </cell>
          <cell r="O3007">
            <v>0</v>
          </cell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A3008">
            <v>516095</v>
          </cell>
          <cell r="B3008" t="str">
            <v>OTROS</v>
          </cell>
          <cell r="C3008">
            <v>2563073545.8600001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  <cell r="M3008">
            <v>0</v>
          </cell>
          <cell r="N3008">
            <v>0</v>
          </cell>
          <cell r="O3008">
            <v>3270862013.1500001</v>
          </cell>
          <cell r="Q3008">
            <v>516095</v>
          </cell>
          <cell r="R3008">
            <v>2563073545.8600001</v>
          </cell>
          <cell r="S3008">
            <v>3270862013.1500001</v>
          </cell>
          <cell r="T3008">
            <v>3270862013.1500001</v>
          </cell>
        </row>
        <row r="3009">
          <cell r="A3009">
            <v>516097</v>
          </cell>
          <cell r="B3009" t="str">
            <v>RIESGO OPERATIVO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  <cell r="M3009">
            <v>0</v>
          </cell>
          <cell r="N3009">
            <v>0</v>
          </cell>
          <cell r="O3009">
            <v>543103</v>
          </cell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A3010">
            <v>516100</v>
          </cell>
          <cell r="B3010" t="str">
            <v>RESERVA DE INSUFICIENCIA DE ACTIVOS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  <cell r="M3010">
            <v>0</v>
          </cell>
          <cell r="N3010">
            <v>0</v>
          </cell>
          <cell r="O3010">
            <v>0</v>
          </cell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A3011">
            <v>516200</v>
          </cell>
          <cell r="B3011" t="str">
            <v>RESERVA DE RIESGOS CATASTRÓFICOS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  <cell r="M3011">
            <v>0</v>
          </cell>
          <cell r="N3011">
            <v>0</v>
          </cell>
          <cell r="O3011">
            <v>0</v>
          </cell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A3012">
            <v>516300</v>
          </cell>
          <cell r="B3012" t="str">
            <v>GASTOS DE PERSONAL-ARL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  <cell r="M3012">
            <v>0</v>
          </cell>
          <cell r="N3012">
            <v>0</v>
          </cell>
          <cell r="O3012">
            <v>0</v>
          </cell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A3013">
            <v>516306</v>
          </cell>
          <cell r="B3013" t="str">
            <v>SUELDOS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  <cell r="M3013">
            <v>0</v>
          </cell>
          <cell r="N3013">
            <v>0</v>
          </cell>
          <cell r="O3013">
            <v>0</v>
          </cell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A3014">
            <v>516309</v>
          </cell>
          <cell r="B3014" t="str">
            <v>DE REPRESENTACIÓN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  <cell r="M3014">
            <v>0</v>
          </cell>
          <cell r="N3014">
            <v>0</v>
          </cell>
          <cell r="O3014">
            <v>0</v>
          </cell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A3015">
            <v>516312</v>
          </cell>
          <cell r="B3015" t="str">
            <v>HORAS EXTRAS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  <cell r="M3015">
            <v>0</v>
          </cell>
          <cell r="N3015">
            <v>0</v>
          </cell>
          <cell r="O3015">
            <v>0</v>
          </cell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A3016">
            <v>516315</v>
          </cell>
          <cell r="B3016" t="str">
            <v>SUBSIDIO DE CONVENCIÓN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  <cell r="M3016">
            <v>0</v>
          </cell>
          <cell r="N3016">
            <v>0</v>
          </cell>
          <cell r="O3016">
            <v>0</v>
          </cell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A3017">
            <v>516318</v>
          </cell>
          <cell r="B3017" t="str">
            <v>AUXILIO DE TRANSPORTE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  <cell r="M3017">
            <v>0</v>
          </cell>
          <cell r="N3017">
            <v>0</v>
          </cell>
          <cell r="O3017">
            <v>0</v>
          </cell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A3018">
            <v>516321</v>
          </cell>
          <cell r="B3018" t="str">
            <v>SUBSIDIO DE ALIMENTACIÓN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  <cell r="M3018">
            <v>0</v>
          </cell>
          <cell r="N3018">
            <v>0</v>
          </cell>
          <cell r="O3018">
            <v>0</v>
          </cell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A3019">
            <v>516324</v>
          </cell>
          <cell r="B3019" t="str">
            <v>CESANTÍAS EMPLEADOS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  <cell r="M3019">
            <v>0</v>
          </cell>
          <cell r="N3019">
            <v>0</v>
          </cell>
          <cell r="O3019">
            <v>0</v>
          </cell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A3020">
            <v>516327</v>
          </cell>
          <cell r="B3020" t="str">
            <v>CESANTÍAS AGENTES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  <cell r="M3020">
            <v>0</v>
          </cell>
          <cell r="N3020">
            <v>0</v>
          </cell>
          <cell r="O3020">
            <v>0</v>
          </cell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A3021">
            <v>516330</v>
          </cell>
          <cell r="B3021" t="str">
            <v>INTERESES SOBRE CESANTÍAS EMPLEADOS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  <cell r="M3021">
            <v>0</v>
          </cell>
          <cell r="N3021">
            <v>0</v>
          </cell>
          <cell r="O3021">
            <v>0</v>
          </cell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A3022">
            <v>516333</v>
          </cell>
          <cell r="B3022" t="str">
            <v>INTERESES SOBRE CESANTÍAS AGENTES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  <cell r="M3022">
            <v>0</v>
          </cell>
          <cell r="N3022">
            <v>0</v>
          </cell>
          <cell r="O3022">
            <v>0</v>
          </cell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A3023">
            <v>516336</v>
          </cell>
          <cell r="B3023" t="str">
            <v>PRIMA LEGAL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  <cell r="M3023">
            <v>0</v>
          </cell>
          <cell r="N3023">
            <v>0</v>
          </cell>
          <cell r="O3023">
            <v>0</v>
          </cell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A3024">
            <v>516339</v>
          </cell>
          <cell r="B3024" t="str">
            <v>PRIMA EXTRALEGAL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  <cell r="M3024">
            <v>0</v>
          </cell>
          <cell r="N3024">
            <v>0</v>
          </cell>
          <cell r="O3024">
            <v>0</v>
          </cell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A3025">
            <v>516342</v>
          </cell>
          <cell r="B3025" t="str">
            <v>VACACIONES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  <cell r="M3025">
            <v>0</v>
          </cell>
          <cell r="N3025">
            <v>0</v>
          </cell>
          <cell r="O3025">
            <v>0</v>
          </cell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A3026">
            <v>516345</v>
          </cell>
          <cell r="B3026" t="str">
            <v>PRIMA DE VACACIONES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  <cell r="M3026">
            <v>0</v>
          </cell>
          <cell r="N3026">
            <v>0</v>
          </cell>
          <cell r="O3026">
            <v>0</v>
          </cell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A3027">
            <v>516348</v>
          </cell>
          <cell r="B3027" t="str">
            <v>PRIMA DE ANTIGÜEDAD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  <cell r="M3027">
            <v>0</v>
          </cell>
          <cell r="N3027">
            <v>0</v>
          </cell>
          <cell r="O3027">
            <v>0</v>
          </cell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A3028">
            <v>516351</v>
          </cell>
          <cell r="B3028" t="str">
            <v>PENSIONES DE JUBILACIÓN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  <cell r="M3028">
            <v>0</v>
          </cell>
          <cell r="N3028">
            <v>0</v>
          </cell>
          <cell r="O3028">
            <v>0</v>
          </cell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A3029">
            <v>516354</v>
          </cell>
          <cell r="B3029" t="str">
            <v>OTRAS PRESTACIONES SOCIALES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  <cell r="M3029">
            <v>0</v>
          </cell>
          <cell r="N3029">
            <v>0</v>
          </cell>
          <cell r="O3029">
            <v>0</v>
          </cell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A3030">
            <v>516357</v>
          </cell>
          <cell r="B3030" t="str">
            <v>BONIFICACIONES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  <cell r="M3030">
            <v>0</v>
          </cell>
          <cell r="N3030">
            <v>0</v>
          </cell>
          <cell r="O3030">
            <v>0</v>
          </cell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A3031">
            <v>516360</v>
          </cell>
          <cell r="B3031" t="str">
            <v>INDEMNIZACIONES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  <cell r="M3031">
            <v>0</v>
          </cell>
          <cell r="N3031">
            <v>0</v>
          </cell>
          <cell r="O3031">
            <v>0</v>
          </cell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A3032">
            <v>516363</v>
          </cell>
          <cell r="B3032" t="str">
            <v>VIÁTICOS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  <cell r="M3032">
            <v>0</v>
          </cell>
          <cell r="N3032">
            <v>0</v>
          </cell>
          <cell r="O3032">
            <v>0</v>
          </cell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A3033">
            <v>516366</v>
          </cell>
          <cell r="B3033" t="str">
            <v>APORTES ISS EN LIQUIDACIÓN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  <cell r="M3033">
            <v>0</v>
          </cell>
          <cell r="N3033">
            <v>0</v>
          </cell>
          <cell r="O3033">
            <v>0</v>
          </cell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A3034">
            <v>516369</v>
          </cell>
          <cell r="B3034" t="str">
            <v>APORTES CAJA DE COMPENSACIÓN FAMILIAR ICBF Y SENA-SALARIO INTEGRAL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  <cell r="M3034">
            <v>0</v>
          </cell>
          <cell r="N3034">
            <v>0</v>
          </cell>
          <cell r="O3034">
            <v>0</v>
          </cell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A3035">
            <v>516372</v>
          </cell>
          <cell r="B3035" t="str">
            <v>AUXILIOS AL PERSONAL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  <cell r="M3035">
            <v>0</v>
          </cell>
          <cell r="N3035">
            <v>0</v>
          </cell>
          <cell r="O3035">
            <v>0</v>
          </cell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A3036">
            <v>516375</v>
          </cell>
          <cell r="B3036" t="str">
            <v>APORTES CAJA DE COMPENSACIÓN ICBF Y SENA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  <cell r="M3036">
            <v>0</v>
          </cell>
          <cell r="N3036">
            <v>0</v>
          </cell>
          <cell r="O3036">
            <v>0</v>
          </cell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A3037">
            <v>516378</v>
          </cell>
          <cell r="B3037" t="str">
            <v>APORTES FONDOS DE PENSIONES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  <cell r="M3037">
            <v>0</v>
          </cell>
          <cell r="N3037">
            <v>0</v>
          </cell>
          <cell r="O3037">
            <v>0</v>
          </cell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A3038">
            <v>516381</v>
          </cell>
          <cell r="B3038" t="str">
            <v>OTROS APORTES Y AUXILIOS AL PERSONAL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  <cell r="M3038">
            <v>0</v>
          </cell>
          <cell r="N3038">
            <v>0</v>
          </cell>
          <cell r="O3038">
            <v>0</v>
          </cell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A3039">
            <v>516397</v>
          </cell>
          <cell r="B3039" t="str">
            <v>RIESGO OPERATIVO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  <cell r="M3039">
            <v>0</v>
          </cell>
          <cell r="N3039">
            <v>0</v>
          </cell>
          <cell r="O3039">
            <v>0</v>
          </cell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A3040">
            <v>516400</v>
          </cell>
          <cell r="B3040" t="str">
            <v>DIVERSOS RIESGOS LABORALES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  <cell r="M3040">
            <v>0</v>
          </cell>
          <cell r="N3040">
            <v>0</v>
          </cell>
          <cell r="O3040">
            <v>0</v>
          </cell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A3041">
            <v>516405</v>
          </cell>
          <cell r="B3041" t="str">
            <v>PUBLICIDAD Y PROPAGANDA RIESGOS LABORALES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  <cell r="M3041">
            <v>0</v>
          </cell>
          <cell r="N3041">
            <v>0</v>
          </cell>
          <cell r="O3041">
            <v>0</v>
          </cell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A3042">
            <v>516410</v>
          </cell>
          <cell r="B3042" t="str">
            <v>RELACIONES PÚBLICAS RIESGOS LABORALES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  <cell r="M3042">
            <v>0</v>
          </cell>
          <cell r="N3042">
            <v>0</v>
          </cell>
          <cell r="O3042">
            <v>0</v>
          </cell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A3043">
            <v>516415</v>
          </cell>
          <cell r="B3043" t="str">
            <v>ÚTILES Y PAPELERÍA RIESGOS LABORALES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  <cell r="M3043">
            <v>0</v>
          </cell>
          <cell r="N3043">
            <v>0</v>
          </cell>
          <cell r="O3043">
            <v>0</v>
          </cell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A3044">
            <v>516420</v>
          </cell>
          <cell r="B3044" t="str">
            <v>PROCESAMIENTO ELECTRÓNICO DE DATOS RIESGOS LABORALES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  <cell r="M3044">
            <v>0</v>
          </cell>
          <cell r="N3044">
            <v>0</v>
          </cell>
          <cell r="O3044">
            <v>0</v>
          </cell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A3045">
            <v>516425</v>
          </cell>
          <cell r="B3045" t="str">
            <v>PUBLICACIONES Y SUSCRIPCIONES RIESGOS LABORALES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  <cell r="M3045">
            <v>0</v>
          </cell>
          <cell r="N3045">
            <v>0</v>
          </cell>
          <cell r="O3045">
            <v>0</v>
          </cell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A3046">
            <v>516430</v>
          </cell>
          <cell r="B3046" t="str">
            <v>TRANSPORTE RIESGOS LABORALES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  <cell r="M3046">
            <v>0</v>
          </cell>
          <cell r="N3046">
            <v>0</v>
          </cell>
          <cell r="O3046">
            <v>0</v>
          </cell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A3047">
            <v>516435</v>
          </cell>
          <cell r="B3047" t="str">
            <v>SERVICIOS DE ASEO Y VIGILANCIA RIESGOS LABORALES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  <cell r="M3047">
            <v>0</v>
          </cell>
          <cell r="N3047">
            <v>0</v>
          </cell>
          <cell r="O3047">
            <v>0</v>
          </cell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A3048">
            <v>516440</v>
          </cell>
          <cell r="B3048" t="str">
            <v>SERVICIOS TEMPORALES RIESGOS LABORALES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  <cell r="M3048">
            <v>0</v>
          </cell>
          <cell r="N3048">
            <v>0</v>
          </cell>
          <cell r="O3048">
            <v>0</v>
          </cell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A3049">
            <v>516445</v>
          </cell>
          <cell r="B3049" t="str">
            <v>SERVICIOS PÚBLICOS RIESGOS LABORALES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  <cell r="M3049">
            <v>0</v>
          </cell>
          <cell r="N3049">
            <v>0</v>
          </cell>
          <cell r="O3049">
            <v>0</v>
          </cell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A3050">
            <v>516450</v>
          </cell>
          <cell r="B3050" t="str">
            <v>GASTOS DE VIAJE RIESGOS LABORALES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  <cell r="M3050">
            <v>0</v>
          </cell>
          <cell r="N3050">
            <v>0</v>
          </cell>
          <cell r="O3050">
            <v>0</v>
          </cell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A3051">
            <v>516455</v>
          </cell>
          <cell r="B3051" t="str">
            <v>IMPUESTOS RIESGOS LABORALES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  <cell r="M3051">
            <v>0</v>
          </cell>
          <cell r="N3051">
            <v>0</v>
          </cell>
          <cell r="O3051">
            <v>0</v>
          </cell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A3052">
            <v>516495</v>
          </cell>
          <cell r="B3052" t="str">
            <v>OTROS RIESGOS LABORALES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  <cell r="M3052">
            <v>0</v>
          </cell>
          <cell r="N3052">
            <v>0</v>
          </cell>
          <cell r="O3052">
            <v>0</v>
          </cell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A3053">
            <v>516500</v>
          </cell>
          <cell r="B3053" t="str">
            <v>ADECUACIÓN E INSTALACIÓN</v>
          </cell>
          <cell r="C3053">
            <v>603522360</v>
          </cell>
          <cell r="D3053">
            <v>0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  <cell r="M3053">
            <v>0</v>
          </cell>
          <cell r="N3053">
            <v>0</v>
          </cell>
          <cell r="O3053">
            <v>1039843121</v>
          </cell>
          <cell r="Q3053">
            <v>516500</v>
          </cell>
          <cell r="R3053">
            <v>603522360</v>
          </cell>
          <cell r="S3053">
            <v>1039843121</v>
          </cell>
          <cell r="T3053">
            <v>1039843121</v>
          </cell>
        </row>
        <row r="3054">
          <cell r="A3054">
            <v>516505</v>
          </cell>
          <cell r="B3054" t="str">
            <v>INSTALACIONES ELÉCTRICAS</v>
          </cell>
          <cell r="C3054">
            <v>139025240</v>
          </cell>
          <cell r="D3054">
            <v>0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  <cell r="M3054">
            <v>0</v>
          </cell>
          <cell r="N3054">
            <v>0</v>
          </cell>
          <cell r="O3054">
            <v>98454611</v>
          </cell>
          <cell r="Q3054">
            <v>516505</v>
          </cell>
          <cell r="R3054">
            <v>139025240</v>
          </cell>
          <cell r="S3054">
            <v>98454611</v>
          </cell>
          <cell r="T3054">
            <v>98454611</v>
          </cell>
        </row>
        <row r="3055">
          <cell r="A3055">
            <v>516510</v>
          </cell>
          <cell r="B3055" t="str">
            <v>ARREGLOS ORNAMENTALES</v>
          </cell>
          <cell r="C3055">
            <v>30573249</v>
          </cell>
          <cell r="D3055">
            <v>0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37392405</v>
          </cell>
          <cell r="Q3055">
            <v>516510</v>
          </cell>
          <cell r="R3055">
            <v>30573249</v>
          </cell>
          <cell r="S3055">
            <v>37392405</v>
          </cell>
          <cell r="T3055">
            <v>37392405</v>
          </cell>
        </row>
        <row r="3056">
          <cell r="A3056">
            <v>516515</v>
          </cell>
          <cell r="B3056" t="str">
            <v>REPARACIONES LOCATIVAS</v>
          </cell>
          <cell r="C3056">
            <v>433923871</v>
          </cell>
          <cell r="D3056">
            <v>0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  <cell r="M3056">
            <v>0</v>
          </cell>
          <cell r="N3056">
            <v>0</v>
          </cell>
          <cell r="O3056">
            <v>903996105</v>
          </cell>
          <cell r="Q3056">
            <v>516515</v>
          </cell>
          <cell r="R3056">
            <v>433923871</v>
          </cell>
          <cell r="S3056">
            <v>903996105</v>
          </cell>
          <cell r="T3056">
            <v>903996105</v>
          </cell>
        </row>
        <row r="3057">
          <cell r="A3057">
            <v>516520</v>
          </cell>
          <cell r="B3057" t="str">
            <v>INSTALACIONES ELÉCTRICAS-RIESGOS LABORALES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  <cell r="M3057">
            <v>0</v>
          </cell>
          <cell r="N3057">
            <v>0</v>
          </cell>
          <cell r="O3057">
            <v>0</v>
          </cell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A3058">
            <v>516525</v>
          </cell>
          <cell r="B3058" t="str">
            <v>ARREGLOS ORNAMENTALES-RIESGOS LABORALES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  <cell r="M3058">
            <v>0</v>
          </cell>
          <cell r="N3058">
            <v>0</v>
          </cell>
          <cell r="O3058">
            <v>0</v>
          </cell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A3059">
            <v>516530</v>
          </cell>
          <cell r="B3059" t="str">
            <v>REPARACIONES LOCATIVAS-RIESGOS LABORALES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  <cell r="M3059">
            <v>0</v>
          </cell>
          <cell r="N3059">
            <v>0</v>
          </cell>
          <cell r="O3059">
            <v>0</v>
          </cell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A3060">
            <v>516595</v>
          </cell>
          <cell r="B3060" t="str">
            <v>OTROS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  <cell r="M3060">
            <v>0</v>
          </cell>
          <cell r="N3060">
            <v>0</v>
          </cell>
          <cell r="O3060">
            <v>0</v>
          </cell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A3061">
            <v>516597</v>
          </cell>
          <cell r="B3061" t="str">
            <v>RIESGO OPERATIVO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  <cell r="M3061">
            <v>0</v>
          </cell>
          <cell r="N3061">
            <v>0</v>
          </cell>
          <cell r="O3061">
            <v>0</v>
          </cell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A3062">
            <v>516600</v>
          </cell>
          <cell r="B3062" t="str">
            <v>ACTIVIDADES EN OPERACIONES CONJUNTAS</v>
          </cell>
          <cell r="C3062">
            <v>16082106635.219999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  <cell r="M3062">
            <v>0</v>
          </cell>
          <cell r="N3062">
            <v>0</v>
          </cell>
          <cell r="O3062">
            <v>16609402943.34</v>
          </cell>
          <cell r="Q3062">
            <v>516600</v>
          </cell>
          <cell r="R3062">
            <v>16082106635.219999</v>
          </cell>
          <cell r="S3062">
            <v>16609402943.34</v>
          </cell>
          <cell r="T3062">
            <v>16609402943.34</v>
          </cell>
        </row>
        <row r="3063">
          <cell r="A3063">
            <v>516700</v>
          </cell>
          <cell r="B3063" t="str">
            <v>RENDIMIENTOS ACREEDORES FIDUCIARIOS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  <cell r="M3063">
            <v>0</v>
          </cell>
          <cell r="N3063">
            <v>0</v>
          </cell>
          <cell r="O3063">
            <v>0</v>
          </cell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A3064">
            <v>516800</v>
          </cell>
          <cell r="B3064" t="str">
            <v>PERDIDA EN VENTA DE ORO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  <cell r="M3064">
            <v>0</v>
          </cell>
          <cell r="N3064">
            <v>0</v>
          </cell>
          <cell r="O3064">
            <v>0</v>
          </cell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A3065">
            <v>516805</v>
          </cell>
          <cell r="B3065" t="str">
            <v>EN EL EXTERIOR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  <cell r="M3065">
            <v>0</v>
          </cell>
          <cell r="N3065">
            <v>0</v>
          </cell>
          <cell r="O3065">
            <v>0</v>
          </cell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A3066">
            <v>516810</v>
          </cell>
          <cell r="B3066" t="str">
            <v>PARA USOS INDUSTRIALES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  <cell r="M3066">
            <v>0</v>
          </cell>
          <cell r="N3066">
            <v>0</v>
          </cell>
          <cell r="O3066">
            <v>0</v>
          </cell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A3067">
            <v>516815</v>
          </cell>
          <cell r="B3067" t="str">
            <v>MONEDAS DE ORO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  <cell r="M3067">
            <v>0</v>
          </cell>
          <cell r="N3067">
            <v>0</v>
          </cell>
          <cell r="O3067">
            <v>0</v>
          </cell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A3068">
            <v>516820</v>
          </cell>
          <cell r="B3068" t="str">
            <v>PROCESO METALURGICO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  <cell r="M3068">
            <v>0</v>
          </cell>
          <cell r="N3068">
            <v>0</v>
          </cell>
          <cell r="O3068">
            <v>0</v>
          </cell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A3069">
            <v>516900</v>
          </cell>
          <cell r="B3069" t="str">
            <v>GASTOS DE PERSONAL-BEPs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  <cell r="M3069">
            <v>0</v>
          </cell>
          <cell r="N3069">
            <v>0</v>
          </cell>
          <cell r="O3069">
            <v>0</v>
          </cell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A3070">
            <v>516906</v>
          </cell>
          <cell r="B3070" t="str">
            <v>SUELDOS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  <cell r="M3070">
            <v>0</v>
          </cell>
          <cell r="N3070">
            <v>0</v>
          </cell>
          <cell r="O3070">
            <v>0</v>
          </cell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A3071">
            <v>516909</v>
          </cell>
          <cell r="B3071" t="str">
            <v>DE REPRESENTACIÓN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  <cell r="M3071">
            <v>0</v>
          </cell>
          <cell r="N3071">
            <v>0</v>
          </cell>
          <cell r="O3071">
            <v>0</v>
          </cell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A3072">
            <v>516912</v>
          </cell>
          <cell r="B3072" t="str">
            <v>HORAS EXTRAS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  <cell r="M3072">
            <v>0</v>
          </cell>
          <cell r="N3072">
            <v>0</v>
          </cell>
          <cell r="O3072">
            <v>0</v>
          </cell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A3073">
            <v>516915</v>
          </cell>
          <cell r="B3073" t="str">
            <v>SUBSIDIO DE CONVENCIÓN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  <cell r="M3073">
            <v>0</v>
          </cell>
          <cell r="N3073">
            <v>0</v>
          </cell>
          <cell r="O3073">
            <v>0</v>
          </cell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A3074">
            <v>516918</v>
          </cell>
          <cell r="B3074" t="str">
            <v>AUXILIO DE TRANSPORTE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  <cell r="M3074">
            <v>0</v>
          </cell>
          <cell r="N3074">
            <v>0</v>
          </cell>
          <cell r="O3074">
            <v>0</v>
          </cell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A3075">
            <v>516921</v>
          </cell>
          <cell r="B3075" t="str">
            <v>SUBSIDIO DE ALIMENTACIÓN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  <cell r="M3075">
            <v>0</v>
          </cell>
          <cell r="N3075">
            <v>0</v>
          </cell>
          <cell r="O3075">
            <v>0</v>
          </cell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A3076">
            <v>516924</v>
          </cell>
          <cell r="B3076" t="str">
            <v>CESANTÍAS EMPLEADOS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  <cell r="M3076">
            <v>0</v>
          </cell>
          <cell r="N3076">
            <v>0</v>
          </cell>
          <cell r="O3076">
            <v>0</v>
          </cell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A3077">
            <v>516927</v>
          </cell>
          <cell r="B3077" t="str">
            <v>CESANTÍAS AGENTES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  <cell r="M3077">
            <v>0</v>
          </cell>
          <cell r="N3077">
            <v>0</v>
          </cell>
          <cell r="O3077">
            <v>0</v>
          </cell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A3078">
            <v>516930</v>
          </cell>
          <cell r="B3078" t="str">
            <v>INTERESES SOBRE CESANTÍAS EMPLEADOS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  <cell r="M3078">
            <v>0</v>
          </cell>
          <cell r="N3078">
            <v>0</v>
          </cell>
          <cell r="O3078">
            <v>0</v>
          </cell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A3079">
            <v>516933</v>
          </cell>
          <cell r="B3079" t="str">
            <v>INTERESES SOBRE CESANTÍAS AGENTES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  <cell r="M3079">
            <v>0</v>
          </cell>
          <cell r="N3079">
            <v>0</v>
          </cell>
          <cell r="O3079">
            <v>0</v>
          </cell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A3080">
            <v>516936</v>
          </cell>
          <cell r="B3080" t="str">
            <v>PRIMA LEGAL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  <cell r="M3080">
            <v>0</v>
          </cell>
          <cell r="N3080">
            <v>0</v>
          </cell>
          <cell r="O3080">
            <v>0</v>
          </cell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A3081">
            <v>516939</v>
          </cell>
          <cell r="B3081" t="str">
            <v>PRIMA EXTRALEGAL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  <cell r="M3081">
            <v>0</v>
          </cell>
          <cell r="N3081">
            <v>0</v>
          </cell>
          <cell r="O3081">
            <v>0</v>
          </cell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A3082">
            <v>516942</v>
          </cell>
          <cell r="B3082" t="str">
            <v>VACACIONES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  <cell r="M3082">
            <v>0</v>
          </cell>
          <cell r="N3082">
            <v>0</v>
          </cell>
          <cell r="O3082">
            <v>0</v>
          </cell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A3083">
            <v>516945</v>
          </cell>
          <cell r="B3083" t="str">
            <v>PRIMA DE VACACIONES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  <cell r="M3083">
            <v>0</v>
          </cell>
          <cell r="N3083">
            <v>0</v>
          </cell>
          <cell r="O3083">
            <v>0</v>
          </cell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A3084">
            <v>516948</v>
          </cell>
          <cell r="B3084" t="str">
            <v>PRIMA DE ANTIGÜEDAD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  <cell r="M3084">
            <v>0</v>
          </cell>
          <cell r="N3084">
            <v>0</v>
          </cell>
          <cell r="O3084">
            <v>0</v>
          </cell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A3085">
            <v>516951</v>
          </cell>
          <cell r="B3085" t="str">
            <v>PENSIONES DE JUBILACIÓN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  <cell r="M3085">
            <v>0</v>
          </cell>
          <cell r="N3085">
            <v>0</v>
          </cell>
          <cell r="O3085">
            <v>0</v>
          </cell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A3086">
            <v>516954</v>
          </cell>
          <cell r="B3086" t="str">
            <v>OTRAS PRESTACIONES SOCIALES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  <cell r="M3086">
            <v>0</v>
          </cell>
          <cell r="N3086">
            <v>0</v>
          </cell>
          <cell r="O3086">
            <v>0</v>
          </cell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A3087">
            <v>516957</v>
          </cell>
          <cell r="B3087" t="str">
            <v>BONIFICACIONES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  <cell r="M3087">
            <v>0</v>
          </cell>
          <cell r="N3087">
            <v>0</v>
          </cell>
          <cell r="O3087">
            <v>0</v>
          </cell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A3088">
            <v>516960</v>
          </cell>
          <cell r="B3088" t="str">
            <v>INDEMNIZACIONES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  <cell r="M3088">
            <v>0</v>
          </cell>
          <cell r="N3088">
            <v>0</v>
          </cell>
          <cell r="O3088">
            <v>0</v>
          </cell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A3089">
            <v>516963</v>
          </cell>
          <cell r="B3089" t="str">
            <v>VIÁTICOS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  <cell r="M3089">
            <v>0</v>
          </cell>
          <cell r="N3089">
            <v>0</v>
          </cell>
          <cell r="O3089">
            <v>0</v>
          </cell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A3090">
            <v>516966</v>
          </cell>
          <cell r="B3090" t="str">
            <v>APORTES ISS EN LIQUIDACIÓN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  <cell r="M3090">
            <v>0</v>
          </cell>
          <cell r="N3090">
            <v>0</v>
          </cell>
          <cell r="O3090">
            <v>0</v>
          </cell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A3091">
            <v>516969</v>
          </cell>
          <cell r="B3091" t="str">
            <v>APORTES CAJA DE COMPENSACIÓN FAMILIAR ICBF Y SENA-SALARIO INTEGRAL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  <cell r="M3091">
            <v>0</v>
          </cell>
          <cell r="N3091">
            <v>0</v>
          </cell>
          <cell r="O3091">
            <v>0</v>
          </cell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A3092">
            <v>516972</v>
          </cell>
          <cell r="B3092" t="str">
            <v>AUXILIOS AL PERSONAL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  <cell r="M3092">
            <v>0</v>
          </cell>
          <cell r="N3092">
            <v>0</v>
          </cell>
          <cell r="O3092">
            <v>0</v>
          </cell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A3093">
            <v>516975</v>
          </cell>
          <cell r="B3093" t="str">
            <v>APORTES CAJA DE COMPENSACIÓN ICBF Y SENA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  <cell r="M3093">
            <v>0</v>
          </cell>
          <cell r="N3093">
            <v>0</v>
          </cell>
          <cell r="O3093">
            <v>0</v>
          </cell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A3094">
            <v>516978</v>
          </cell>
          <cell r="B3094" t="str">
            <v>APORTES FONDOS DE PENSIONES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  <cell r="M3094">
            <v>0</v>
          </cell>
          <cell r="N3094">
            <v>0</v>
          </cell>
          <cell r="O3094">
            <v>0</v>
          </cell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A3095">
            <v>516981</v>
          </cell>
          <cell r="B3095" t="str">
            <v>OTROS APORTES Y AUXILIOS AL PERSONAL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  <cell r="M3095">
            <v>0</v>
          </cell>
          <cell r="N3095">
            <v>0</v>
          </cell>
          <cell r="O3095">
            <v>0</v>
          </cell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A3096">
            <v>516997</v>
          </cell>
          <cell r="B3096" t="str">
            <v>RIESGO OPERATIVO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  <cell r="M3096">
            <v>0</v>
          </cell>
          <cell r="N3096">
            <v>0</v>
          </cell>
          <cell r="O3096">
            <v>0</v>
          </cell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A3097">
            <v>517000</v>
          </cell>
          <cell r="B3097" t="str">
            <v>DETERIORO (PROVISIONES)</v>
          </cell>
          <cell r="C3097">
            <v>28643563306.98</v>
          </cell>
          <cell r="D3097">
            <v>0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  <cell r="M3097">
            <v>0</v>
          </cell>
          <cell r="N3097">
            <v>0</v>
          </cell>
          <cell r="O3097">
            <v>52508505461.860001</v>
          </cell>
          <cell r="Q3097">
            <v>517000</v>
          </cell>
          <cell r="R3097">
            <v>28643563306.98</v>
          </cell>
          <cell r="S3097">
            <v>52508505461.860001</v>
          </cell>
          <cell r="T3097">
            <v>52508505461.860001</v>
          </cell>
        </row>
        <row r="3098">
          <cell r="A3098">
            <v>517005</v>
          </cell>
          <cell r="B3098" t="str">
            <v>CARTERA DE CRÉDITOS</v>
          </cell>
          <cell r="C3098">
            <v>17209688051.970001</v>
          </cell>
          <cell r="D3098">
            <v>0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  <cell r="M3098">
            <v>0</v>
          </cell>
          <cell r="N3098">
            <v>0</v>
          </cell>
          <cell r="O3098">
            <v>37804033774.559998</v>
          </cell>
          <cell r="Q3098">
            <v>517005</v>
          </cell>
          <cell r="R3098">
            <v>17209688051.970001</v>
          </cell>
          <cell r="S3098">
            <v>37804033774.559998</v>
          </cell>
          <cell r="T3098">
            <v>37804033774.559998</v>
          </cell>
        </row>
        <row r="3099">
          <cell r="A3099">
            <v>517010</v>
          </cell>
          <cell r="B3099" t="str">
            <v>OPERACIONES DE LEASING FINANCIERO</v>
          </cell>
          <cell r="C3099">
            <v>3835221953.8200002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  <cell r="M3099">
            <v>0</v>
          </cell>
          <cell r="N3099">
            <v>0</v>
          </cell>
          <cell r="O3099">
            <v>7809128866.5</v>
          </cell>
          <cell r="Q3099">
            <v>517010</v>
          </cell>
          <cell r="R3099">
            <v>3835221953.8200002</v>
          </cell>
          <cell r="S3099">
            <v>7809128866.5</v>
          </cell>
          <cell r="T3099">
            <v>7809128866.5</v>
          </cell>
        </row>
        <row r="3100">
          <cell r="A3100">
            <v>517015</v>
          </cell>
          <cell r="B3100" t="str">
            <v>OPERACIONES DE LEASING OPERATIVO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  <cell r="M3100">
            <v>0</v>
          </cell>
          <cell r="N3100">
            <v>0</v>
          </cell>
          <cell r="O3100">
            <v>602901.44999999995</v>
          </cell>
          <cell r="Q3100">
            <v>517015</v>
          </cell>
          <cell r="R3100">
            <v>0</v>
          </cell>
          <cell r="S3100">
            <v>602901.44999999995</v>
          </cell>
          <cell r="T3100">
            <v>602901.44999999995</v>
          </cell>
        </row>
        <row r="3101">
          <cell r="A3101">
            <v>517020</v>
          </cell>
          <cell r="B3101" t="str">
            <v>CUENTAS POR COBRAR</v>
          </cell>
          <cell r="C3101">
            <v>2898188871.5599999</v>
          </cell>
          <cell r="D3101">
            <v>0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  <cell r="M3101">
            <v>0</v>
          </cell>
          <cell r="N3101">
            <v>0</v>
          </cell>
          <cell r="O3101">
            <v>5057272718.1099997</v>
          </cell>
          <cell r="Q3101">
            <v>517020</v>
          </cell>
          <cell r="R3101">
            <v>2898188871.5599999</v>
          </cell>
          <cell r="S3101">
            <v>5057272718.1099997</v>
          </cell>
          <cell r="T3101">
            <v>5057272718.1099997</v>
          </cell>
        </row>
        <row r="3102">
          <cell r="A3102">
            <v>517025</v>
          </cell>
          <cell r="B3102" t="str">
            <v>CUENTAS POR COBRAR ACTIVIDAD ASEGURADORA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  <cell r="M3102">
            <v>0</v>
          </cell>
          <cell r="N3102">
            <v>0</v>
          </cell>
          <cell r="O3102">
            <v>0</v>
          </cell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A3103">
            <v>517030</v>
          </cell>
          <cell r="B3103" t="str">
            <v>BIENES RECIBIDOS EN PAGO Y RESTITUIDOS</v>
          </cell>
          <cell r="C3103">
            <v>4585149702.4799995</v>
          </cell>
          <cell r="D3103">
            <v>0</v>
          </cell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  <cell r="M3103">
            <v>0</v>
          </cell>
          <cell r="N3103">
            <v>0</v>
          </cell>
          <cell r="O3103">
            <v>1696963409.0999999</v>
          </cell>
          <cell r="Q3103">
            <v>517030</v>
          </cell>
          <cell r="R3103">
            <v>4585149702.4799995</v>
          </cell>
          <cell r="S3103">
            <v>1696963409.0999999</v>
          </cell>
          <cell r="T3103">
            <v>1696963409.0999999</v>
          </cell>
        </row>
        <row r="3104">
          <cell r="A3104">
            <v>517035</v>
          </cell>
          <cell r="B3104" t="str">
            <v>PARA PROTECCIÓN SEMOVIENTES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  <cell r="M3104">
            <v>0</v>
          </cell>
          <cell r="N3104">
            <v>0</v>
          </cell>
          <cell r="O3104">
            <v>0</v>
          </cell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A3105">
            <v>517040</v>
          </cell>
          <cell r="B3105" t="str">
            <v>DE INVERSIONES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  <cell r="M3105">
            <v>0</v>
          </cell>
          <cell r="N3105">
            <v>0</v>
          </cell>
          <cell r="O3105">
            <v>0</v>
          </cell>
          <cell r="Q3105">
            <v>517040</v>
          </cell>
          <cell r="R3105">
            <v>0</v>
          </cell>
          <cell r="S3105">
            <v>0</v>
          </cell>
          <cell r="T3105">
            <v>0</v>
          </cell>
        </row>
        <row r="3106">
          <cell r="A3106">
            <v>517045</v>
          </cell>
          <cell r="B3106" t="str">
            <v>RIESGO DE LIQUIDEZ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  <cell r="M3106">
            <v>0</v>
          </cell>
          <cell r="N3106">
            <v>0</v>
          </cell>
          <cell r="O3106">
            <v>0</v>
          </cell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A3107">
            <v>517050</v>
          </cell>
          <cell r="B3107" t="str">
            <v>FONDO DE CESANTÍA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  <cell r="M3107">
            <v>0</v>
          </cell>
          <cell r="N3107">
            <v>0</v>
          </cell>
          <cell r="O3107">
            <v>0</v>
          </cell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A3108">
            <v>517055</v>
          </cell>
          <cell r="B3108" t="str">
            <v>FONDO DE PENSIONES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  <cell r="M3108">
            <v>0</v>
          </cell>
          <cell r="N3108">
            <v>0</v>
          </cell>
          <cell r="O3108">
            <v>0</v>
          </cell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A3109">
            <v>517060</v>
          </cell>
          <cell r="B3109" t="str">
            <v>RIESGO DE TASA DE INTERÉS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  <cell r="M3109">
            <v>0</v>
          </cell>
          <cell r="N3109">
            <v>0</v>
          </cell>
          <cell r="O3109">
            <v>0</v>
          </cell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A3110">
            <v>517065</v>
          </cell>
          <cell r="B3110" t="str">
            <v>PRIMAS DEVUELTAS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  <cell r="M3110">
            <v>0</v>
          </cell>
          <cell r="N3110">
            <v>0</v>
          </cell>
          <cell r="O3110">
            <v>0</v>
          </cell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A3111">
            <v>517070</v>
          </cell>
          <cell r="B3111" t="str">
            <v>CAPITAL GARANTÍA – FOGAFIN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  <cell r="M3111">
            <v>0</v>
          </cell>
          <cell r="N3111">
            <v>0</v>
          </cell>
          <cell r="O3111">
            <v>0</v>
          </cell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A3112">
            <v>517075</v>
          </cell>
          <cell r="B3112" t="str">
            <v>POR DETERIORO EN EL VALOR DE LOS ACTIVOS PPE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  <cell r="M3112">
            <v>0</v>
          </cell>
          <cell r="N3112">
            <v>0</v>
          </cell>
          <cell r="O3112">
            <v>0</v>
          </cell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A3113">
            <v>517080</v>
          </cell>
          <cell r="B3113" t="str">
            <v>PÉRDIDA POR DETERIORO DEL VALOR DE LOS ACTIVOS INTANGIBLES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  <cell r="M3113">
            <v>0</v>
          </cell>
          <cell r="N3113">
            <v>0</v>
          </cell>
          <cell r="O3113">
            <v>0</v>
          </cell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A3114">
            <v>517085</v>
          </cell>
          <cell r="B3114" t="str">
            <v>POR DETERIORO DEL VALOR DE LOS ACTIVOS BIOLÓGICOS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  <cell r="M3114">
            <v>0</v>
          </cell>
          <cell r="N3114">
            <v>0</v>
          </cell>
          <cell r="O3114">
            <v>0</v>
          </cell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A3115">
            <v>517095</v>
          </cell>
          <cell r="B3115" t="str">
            <v>POR DETERIORO EN EL VALOR DE OTROS ACTIVOS</v>
          </cell>
          <cell r="C3115">
            <v>115314727.15000001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  <cell r="M3115">
            <v>0</v>
          </cell>
          <cell r="N3115">
            <v>0</v>
          </cell>
          <cell r="O3115">
            <v>140503792.13999999</v>
          </cell>
          <cell r="Q3115">
            <v>517095</v>
          </cell>
          <cell r="R3115">
            <v>115314727.15000001</v>
          </cell>
          <cell r="S3115">
            <v>140503792.13999999</v>
          </cell>
          <cell r="T3115">
            <v>140503792.13999999</v>
          </cell>
        </row>
        <row r="3116">
          <cell r="A3116">
            <v>517100</v>
          </cell>
          <cell r="B3116" t="str">
            <v>COMPONENTE CONTRACÍCLICO DETERIORO (PROVISIONES)  INDIVIDUALES</v>
          </cell>
          <cell r="C3116">
            <v>2119419140.3399999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  <cell r="M3116">
            <v>0</v>
          </cell>
          <cell r="N3116">
            <v>0</v>
          </cell>
          <cell r="O3116">
            <v>0</v>
          </cell>
          <cell r="Q3116">
            <v>517100</v>
          </cell>
          <cell r="R3116">
            <v>2119419140.3399999</v>
          </cell>
          <cell r="S3116">
            <v>0</v>
          </cell>
          <cell r="T3116">
            <v>0</v>
          </cell>
        </row>
        <row r="3117">
          <cell r="A3117">
            <v>517105</v>
          </cell>
          <cell r="B3117" t="str">
            <v>CRÉDITOS Y OPERACIONES DE LEASING DE CONSUMO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  <cell r="M3117">
            <v>0</v>
          </cell>
          <cell r="N3117">
            <v>0</v>
          </cell>
          <cell r="O3117">
            <v>0</v>
          </cell>
          <cell r="Q3117">
            <v>517105</v>
          </cell>
          <cell r="R3117">
            <v>0</v>
          </cell>
          <cell r="S3117">
            <v>0</v>
          </cell>
          <cell r="T3117">
            <v>0</v>
          </cell>
        </row>
        <row r="3118">
          <cell r="A3118">
            <v>517110</v>
          </cell>
          <cell r="B3118" t="str">
            <v>OPERACIONES DE LEASING OPERACIONAL DE CONSUMO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  <cell r="M3118">
            <v>0</v>
          </cell>
          <cell r="N3118">
            <v>0</v>
          </cell>
          <cell r="O3118">
            <v>0</v>
          </cell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A3119">
            <v>517115</v>
          </cell>
          <cell r="B3119" t="str">
            <v>CRÉDITOS Y OPERACIONES DE LEASING COMERCIALES</v>
          </cell>
          <cell r="C3119">
            <v>2067659642.5599999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  <cell r="M3119">
            <v>0</v>
          </cell>
          <cell r="N3119">
            <v>0</v>
          </cell>
          <cell r="O3119">
            <v>0</v>
          </cell>
          <cell r="Q3119">
            <v>517115</v>
          </cell>
          <cell r="R3119">
            <v>2067659642.5599999</v>
          </cell>
          <cell r="S3119">
            <v>0</v>
          </cell>
          <cell r="T3119">
            <v>0</v>
          </cell>
        </row>
        <row r="3120">
          <cell r="A3120">
            <v>517120</v>
          </cell>
          <cell r="B3120" t="str">
            <v>OPERACIONES DE LEASING OPERACIONAL COMERCIAL</v>
          </cell>
          <cell r="C3120">
            <v>2747167.56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  <cell r="M3120">
            <v>0</v>
          </cell>
          <cell r="N3120">
            <v>0</v>
          </cell>
          <cell r="O3120">
            <v>0</v>
          </cell>
          <cell r="Q3120">
            <v>517120</v>
          </cell>
          <cell r="R3120">
            <v>2747167.56</v>
          </cell>
          <cell r="S3120">
            <v>0</v>
          </cell>
          <cell r="T3120">
            <v>0</v>
          </cell>
        </row>
        <row r="3121">
          <cell r="A3121">
            <v>517125</v>
          </cell>
          <cell r="B3121" t="str">
            <v>CUENTAS POR COBRAR</v>
          </cell>
          <cell r="C3121">
            <v>49012330.219999999</v>
          </cell>
          <cell r="D3121">
            <v>0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  <cell r="M3121">
            <v>0</v>
          </cell>
          <cell r="N3121">
            <v>0</v>
          </cell>
          <cell r="O3121">
            <v>0</v>
          </cell>
          <cell r="Q3121">
            <v>517125</v>
          </cell>
          <cell r="R3121">
            <v>49012330.219999999</v>
          </cell>
          <cell r="S3121">
            <v>0</v>
          </cell>
          <cell r="T3121">
            <v>0</v>
          </cell>
        </row>
        <row r="3122">
          <cell r="A3122">
            <v>517200</v>
          </cell>
          <cell r="B3122" t="str">
            <v>MULTAS Y SANCIONES, LITIGIOS, INDEMNIZACIONES Y DEMANDAS-RIESGO OPERATIVO</v>
          </cell>
          <cell r="C3122">
            <v>186959947</v>
          </cell>
          <cell r="D3122">
            <v>0</v>
          </cell>
          <cell r="E3122">
            <v>0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  <cell r="M3122">
            <v>0</v>
          </cell>
          <cell r="N3122">
            <v>0</v>
          </cell>
          <cell r="O3122">
            <v>0</v>
          </cell>
          <cell r="Q3122">
            <v>517200</v>
          </cell>
          <cell r="R3122">
            <v>186959947</v>
          </cell>
          <cell r="S3122">
            <v>0</v>
          </cell>
          <cell r="T3122">
            <v>0</v>
          </cell>
        </row>
        <row r="3123">
          <cell r="A3123">
            <v>517205</v>
          </cell>
          <cell r="B3123" t="str">
            <v>MULTAS Y SANCIONES SUPERINTENDENCIA FINANCIERA DE COLOMBIA - DESENCAJE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  <cell r="M3123">
            <v>0</v>
          </cell>
          <cell r="N3123">
            <v>0</v>
          </cell>
          <cell r="O3123">
            <v>0</v>
          </cell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A3124">
            <v>517210</v>
          </cell>
          <cell r="B3124" t="str">
            <v>MULTAS Y SANCIONES SUPERINTENDENCIA FINANCIERA DE COLOMBIA – APALANCAMIENTO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  <cell r="M3124">
            <v>0</v>
          </cell>
          <cell r="N3124">
            <v>0</v>
          </cell>
          <cell r="O3124">
            <v>0</v>
          </cell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A3125">
            <v>517215</v>
          </cell>
          <cell r="B3125" t="str">
            <v>MULTAS Y SANCIONES SUPERINTENDENCIA FINANCIERA DE COLOMBIA - POSICIÓN PROPIA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  <cell r="M3125">
            <v>0</v>
          </cell>
          <cell r="N3125">
            <v>0</v>
          </cell>
          <cell r="O3125">
            <v>0</v>
          </cell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A3126">
            <v>517220</v>
          </cell>
          <cell r="B3126" t="str">
            <v>MULTAS Y SANCIONES SUPERINTENDENCIA FINANCIERA DE COLOMBIA - OTRAS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  <cell r="M3126">
            <v>0</v>
          </cell>
          <cell r="N3126">
            <v>0</v>
          </cell>
          <cell r="O3126">
            <v>0</v>
          </cell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A3127">
            <v>517225</v>
          </cell>
          <cell r="B3127" t="str">
            <v>MULTAS Y SANCIONES OTRAS AUTORIDADES ADMINISTRATIVAS</v>
          </cell>
          <cell r="C3127">
            <v>4423000</v>
          </cell>
          <cell r="D3127">
            <v>0</v>
          </cell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  <cell r="M3127">
            <v>0</v>
          </cell>
          <cell r="N3127">
            <v>0</v>
          </cell>
          <cell r="O3127">
            <v>0</v>
          </cell>
          <cell r="Q3127">
            <v>517225</v>
          </cell>
          <cell r="R3127">
            <v>4423000</v>
          </cell>
          <cell r="S3127">
            <v>0</v>
          </cell>
          <cell r="T3127">
            <v>0</v>
          </cell>
        </row>
        <row r="3128">
          <cell r="A3128">
            <v>517230</v>
          </cell>
          <cell r="B3128" t="str">
            <v>INDEMNIZACIONES A CLIENTES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  <cell r="M3128">
            <v>0</v>
          </cell>
          <cell r="N3128">
            <v>0</v>
          </cell>
          <cell r="O3128">
            <v>0</v>
          </cell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A3129">
            <v>517235</v>
          </cell>
          <cell r="B3129" t="str">
            <v>OTRAS INDEMNIZACIONES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  <cell r="M3129">
            <v>0</v>
          </cell>
          <cell r="N3129">
            <v>0</v>
          </cell>
          <cell r="O3129">
            <v>0</v>
          </cell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A3130">
            <v>517240</v>
          </cell>
          <cell r="B3130" t="str">
            <v>DEMANDAS LABORALES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  <cell r="M3130">
            <v>0</v>
          </cell>
          <cell r="N3130">
            <v>0</v>
          </cell>
          <cell r="O3130">
            <v>0</v>
          </cell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A3131">
            <v>517245</v>
          </cell>
          <cell r="B3131" t="str">
            <v>DEMANDAS POR INCUMPLIMIENTO DE CONTRATOS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  <cell r="M3131">
            <v>0</v>
          </cell>
          <cell r="N3131">
            <v>0</v>
          </cell>
          <cell r="O3131">
            <v>0</v>
          </cell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A3132">
            <v>517250</v>
          </cell>
          <cell r="B3132" t="str">
            <v>LITIGIOS EN PROCESO EJECUTIVO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  <cell r="M3132">
            <v>0</v>
          </cell>
          <cell r="N3132">
            <v>0</v>
          </cell>
          <cell r="O3132">
            <v>0</v>
          </cell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A3133">
            <v>517255</v>
          </cell>
          <cell r="B3133" t="str">
            <v>OTROS LITIGIOS EN PROCESO ADMINISTRATIVO JUDICIAL O ARBITRAL</v>
          </cell>
          <cell r="C3133">
            <v>170020097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  <cell r="M3133">
            <v>0</v>
          </cell>
          <cell r="N3133">
            <v>0</v>
          </cell>
          <cell r="O3133">
            <v>0</v>
          </cell>
          <cell r="Q3133">
            <v>517255</v>
          </cell>
          <cell r="R3133">
            <v>170020097</v>
          </cell>
          <cell r="S3133">
            <v>0</v>
          </cell>
          <cell r="T3133">
            <v>0</v>
          </cell>
        </row>
        <row r="3134">
          <cell r="A3134">
            <v>517295</v>
          </cell>
          <cell r="B3134" t="str">
            <v>OTRAS</v>
          </cell>
          <cell r="C3134">
            <v>12516850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  <cell r="M3134">
            <v>0</v>
          </cell>
          <cell r="N3134">
            <v>0</v>
          </cell>
          <cell r="O3134">
            <v>0</v>
          </cell>
          <cell r="Q3134">
            <v>517295</v>
          </cell>
          <cell r="R3134">
            <v>12516850</v>
          </cell>
          <cell r="S3134">
            <v>0</v>
          </cell>
          <cell r="T3134">
            <v>0</v>
          </cell>
        </row>
        <row r="3135">
          <cell r="A3135">
            <v>517300</v>
          </cell>
          <cell r="B3135" t="str">
            <v>RESERVAS TÉCNICAS FONDOS DE GARANTÍAS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  <cell r="M3135">
            <v>0</v>
          </cell>
          <cell r="N3135">
            <v>0</v>
          </cell>
          <cell r="O3135">
            <v>0</v>
          </cell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A3136">
            <v>517305</v>
          </cell>
          <cell r="B3136" t="str">
            <v>SEGURO DE DEPÓSITO DE INSTITUCIONES FINANCIERAS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  <cell r="M3136">
            <v>0</v>
          </cell>
          <cell r="N3136">
            <v>0</v>
          </cell>
          <cell r="O3136">
            <v>0</v>
          </cell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A3137">
            <v>517310</v>
          </cell>
          <cell r="B3137" t="str">
            <v>SEGURO DE DEPÓSITO DE ENTIDADES COOPERATIVAS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  <cell r="M3137">
            <v>0</v>
          </cell>
          <cell r="N3137">
            <v>0</v>
          </cell>
          <cell r="O3137">
            <v>0</v>
          </cell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A3138">
            <v>517315</v>
          </cell>
          <cell r="B3138" t="str">
            <v>GARANTÍAS OTORGADAS FONDOS DE CESANTÍAS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  <cell r="M3138">
            <v>0</v>
          </cell>
          <cell r="N3138">
            <v>0</v>
          </cell>
          <cell r="O3138">
            <v>0</v>
          </cell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A3139">
            <v>517320</v>
          </cell>
          <cell r="B3139" t="str">
            <v>GARANTÍAS OTORGADAS FONDOS DE PENSIONES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  <cell r="M3139">
            <v>0</v>
          </cell>
          <cell r="N3139">
            <v>0</v>
          </cell>
          <cell r="O3139">
            <v>0</v>
          </cell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A3140">
            <v>517325</v>
          </cell>
          <cell r="B3140" t="str">
            <v>PENSIONES ADMINISTRADORAS DE RIESGOS LABORALES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A3141">
            <v>517330</v>
          </cell>
          <cell r="B3141" t="str">
            <v>RESERVA POR ADMINISTRACIÓN DEL RIESGO DE GARANTÍAS –FNG-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  <cell r="M3141">
            <v>0</v>
          </cell>
          <cell r="N3141">
            <v>0</v>
          </cell>
          <cell r="O3141">
            <v>0</v>
          </cell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A3142">
            <v>517400</v>
          </cell>
          <cell r="B3142" t="str">
            <v>PAGOS SINIESTROS SIN RECUPERACIÓN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  <cell r="M3142">
            <v>0</v>
          </cell>
          <cell r="N3142">
            <v>0</v>
          </cell>
          <cell r="O3142">
            <v>0</v>
          </cell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A3143">
            <v>517405</v>
          </cell>
          <cell r="B3143" t="str">
            <v>PAGOS SINIESTROS SIN RECUPERACIONES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  <cell r="M3143">
            <v>0</v>
          </cell>
          <cell r="N3143">
            <v>0</v>
          </cell>
          <cell r="O3143">
            <v>0</v>
          </cell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A3144">
            <v>517497</v>
          </cell>
          <cell r="B3144" t="str">
            <v>PAGOS SINIESTROS SIN RECUPERACIÓN-RIESGO OPERATIVO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  <cell r="M3144">
            <v>0</v>
          </cell>
          <cell r="N3144">
            <v>0</v>
          </cell>
          <cell r="O3144">
            <v>0</v>
          </cell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A3145">
            <v>517500</v>
          </cell>
          <cell r="B3145" t="str">
            <v>DEPRECIACIÓN DE LA PPE</v>
          </cell>
          <cell r="C3145">
            <v>2840740715.54</v>
          </cell>
          <cell r="D3145">
            <v>0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  <cell r="M3145">
            <v>0</v>
          </cell>
          <cell r="N3145">
            <v>0</v>
          </cell>
          <cell r="O3145">
            <v>2907699607.5500002</v>
          </cell>
          <cell r="Q3145">
            <v>517500</v>
          </cell>
          <cell r="R3145">
            <v>2840740715.54</v>
          </cell>
          <cell r="S3145">
            <v>2907699607.5500002</v>
          </cell>
          <cell r="T3145">
            <v>2907699607.5500002</v>
          </cell>
        </row>
        <row r="3146">
          <cell r="A3146">
            <v>517502</v>
          </cell>
          <cell r="B3146" t="str">
            <v>CONSTRUCCIONES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  <cell r="M3146">
            <v>0</v>
          </cell>
          <cell r="N3146">
            <v>0</v>
          </cell>
          <cell r="O3146">
            <v>0</v>
          </cell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A3147">
            <v>517504</v>
          </cell>
          <cell r="B3147" t="str">
            <v>MAQUINARIA</v>
          </cell>
          <cell r="C3147">
            <v>163122924.44</v>
          </cell>
          <cell r="D3147">
            <v>0</v>
          </cell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  <cell r="M3147">
            <v>0</v>
          </cell>
          <cell r="N3147">
            <v>0</v>
          </cell>
          <cell r="O3147">
            <v>152957275.22999999</v>
          </cell>
          <cell r="Q3147">
            <v>517504</v>
          </cell>
          <cell r="R3147">
            <v>163122924.44</v>
          </cell>
          <cell r="S3147">
            <v>152957275.22999999</v>
          </cell>
          <cell r="T3147">
            <v>152957275.22999999</v>
          </cell>
        </row>
        <row r="3148">
          <cell r="A3148">
            <v>517506</v>
          </cell>
          <cell r="B3148" t="str">
            <v>VEHÍCULOS</v>
          </cell>
          <cell r="C3148">
            <v>10939166.32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  <cell r="M3148">
            <v>0</v>
          </cell>
          <cell r="N3148">
            <v>0</v>
          </cell>
          <cell r="O3148">
            <v>16599999.98</v>
          </cell>
          <cell r="Q3148">
            <v>517506</v>
          </cell>
          <cell r="R3148">
            <v>10939166.32</v>
          </cell>
          <cell r="S3148">
            <v>16599999.98</v>
          </cell>
          <cell r="T3148">
            <v>16599999.98</v>
          </cell>
        </row>
        <row r="3149">
          <cell r="A3149">
            <v>517507</v>
          </cell>
          <cell r="B3149" t="str">
            <v xml:space="preserve">EDIFICIOS </v>
          </cell>
          <cell r="C3149">
            <v>681693375.41999996</v>
          </cell>
          <cell r="D3149">
            <v>0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  <cell r="M3149">
            <v>0</v>
          </cell>
          <cell r="N3149">
            <v>0</v>
          </cell>
          <cell r="O3149">
            <v>860338799.53999996</v>
          </cell>
          <cell r="Q3149">
            <v>517507</v>
          </cell>
          <cell r="R3149">
            <v>681693375.41999996</v>
          </cell>
          <cell r="S3149">
            <v>860338799.53999996</v>
          </cell>
          <cell r="T3149">
            <v>860338799.53999996</v>
          </cell>
        </row>
        <row r="3150">
          <cell r="A3150">
            <v>517508</v>
          </cell>
          <cell r="B3150" t="str">
            <v>ENSERES Y ACCESORIOS</v>
          </cell>
          <cell r="C3150">
            <v>269147986.92000002</v>
          </cell>
          <cell r="D3150">
            <v>0</v>
          </cell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  <cell r="M3150">
            <v>0</v>
          </cell>
          <cell r="N3150">
            <v>0</v>
          </cell>
          <cell r="O3150">
            <v>219740201.49000001</v>
          </cell>
          <cell r="Q3150">
            <v>517508</v>
          </cell>
          <cell r="R3150">
            <v>269147986.92000002</v>
          </cell>
          <cell r="S3150">
            <v>219740201.49000001</v>
          </cell>
          <cell r="T3150">
            <v>219740201.49000001</v>
          </cell>
        </row>
        <row r="3151">
          <cell r="A3151">
            <v>517510</v>
          </cell>
          <cell r="B3151" t="str">
            <v>EQUIPO DE OFICINA</v>
          </cell>
          <cell r="C3151">
            <v>98161069.049999997</v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  <cell r="M3151">
            <v>0</v>
          </cell>
          <cell r="N3151">
            <v>0</v>
          </cell>
          <cell r="O3151">
            <v>204668005.46000001</v>
          </cell>
          <cell r="Q3151">
            <v>517510</v>
          </cell>
          <cell r="R3151">
            <v>98161069.049999997</v>
          </cell>
          <cell r="S3151">
            <v>204668005.46000001</v>
          </cell>
          <cell r="T3151">
            <v>204668005.46000001</v>
          </cell>
        </row>
        <row r="3152">
          <cell r="A3152">
            <v>517512</v>
          </cell>
          <cell r="B3152" t="str">
            <v>EQUIPO INFORMÁTICO</v>
          </cell>
          <cell r="C3152">
            <v>725468249.38999999</v>
          </cell>
          <cell r="D3152">
            <v>0</v>
          </cell>
          <cell r="E3152">
            <v>0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  <cell r="M3152">
            <v>0</v>
          </cell>
          <cell r="N3152">
            <v>0</v>
          </cell>
          <cell r="O3152">
            <v>635336066.26999998</v>
          </cell>
          <cell r="Q3152">
            <v>517512</v>
          </cell>
          <cell r="R3152">
            <v>725468249.38999999</v>
          </cell>
          <cell r="S3152">
            <v>635336066.26999998</v>
          </cell>
          <cell r="T3152">
            <v>635336066.26999998</v>
          </cell>
        </row>
        <row r="3153">
          <cell r="A3153">
            <v>517514</v>
          </cell>
          <cell r="B3153" t="str">
            <v>EQUIPO DE REDES Y COMUNICACIÓN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  <cell r="M3153">
            <v>0</v>
          </cell>
          <cell r="N3153">
            <v>0</v>
          </cell>
          <cell r="O3153">
            <v>215663234.05000001</v>
          </cell>
          <cell r="Q3153">
            <v>517514</v>
          </cell>
          <cell r="R3153">
            <v>0</v>
          </cell>
          <cell r="S3153">
            <v>215663234.05000001</v>
          </cell>
          <cell r="T3153">
            <v>215663234.05000001</v>
          </cell>
        </row>
        <row r="3154">
          <cell r="A3154">
            <v>517516</v>
          </cell>
          <cell r="B3154" t="str">
            <v>ACTIVOS TANGIBLES DE EXPLORACIÓN Y EVALUACIÓN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A3155">
            <v>517518</v>
          </cell>
          <cell r="B3155" t="str">
            <v>MEJORAS DE DERECHOS DE ARRENDAMIENTO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  <cell r="M3155">
            <v>0</v>
          </cell>
          <cell r="N3155">
            <v>0</v>
          </cell>
          <cell r="O3155">
            <v>0</v>
          </cell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A3156">
            <v>517520</v>
          </cell>
          <cell r="B3156" t="str">
            <v>PROPIEDADES Y EQUIPO EN ARRENDAMIENTO OPERATIVO</v>
          </cell>
          <cell r="C3156">
            <v>870997944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  <cell r="M3156">
            <v>0</v>
          </cell>
          <cell r="N3156">
            <v>0</v>
          </cell>
          <cell r="O3156">
            <v>602396025.52999997</v>
          </cell>
          <cell r="Q3156">
            <v>517520</v>
          </cell>
          <cell r="R3156">
            <v>870997944</v>
          </cell>
          <cell r="S3156">
            <v>602396025.52999997</v>
          </cell>
          <cell r="T3156">
            <v>602396025.52999997</v>
          </cell>
        </row>
        <row r="3157">
          <cell r="A3157">
            <v>517522</v>
          </cell>
          <cell r="B3157" t="str">
            <v>BIENES RURALES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  <cell r="M3157">
            <v>0</v>
          </cell>
          <cell r="N3157">
            <v>0</v>
          </cell>
          <cell r="O3157">
            <v>0</v>
          </cell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A3158">
            <v>517524</v>
          </cell>
          <cell r="B3158" t="str">
            <v>EDIFICIOS-RIESGOS LABORALES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  <cell r="M3158">
            <v>0</v>
          </cell>
          <cell r="N3158">
            <v>0</v>
          </cell>
          <cell r="O3158">
            <v>0</v>
          </cell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A3159">
            <v>517525</v>
          </cell>
          <cell r="B3159" t="str">
            <v>MUEBLES Y ENSERES DE OFICINA-RIESGOS LABORALES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  <cell r="M3159">
            <v>0</v>
          </cell>
          <cell r="N3159">
            <v>0</v>
          </cell>
          <cell r="O3159">
            <v>0</v>
          </cell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A3160">
            <v>517526</v>
          </cell>
          <cell r="B3160" t="str">
            <v>EQUIPO DE COMPUTACIÓN-RIESGOS LABORALES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  <cell r="M3160">
            <v>0</v>
          </cell>
          <cell r="N3160">
            <v>0</v>
          </cell>
          <cell r="O3160">
            <v>0</v>
          </cell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A3161">
            <v>517527</v>
          </cell>
          <cell r="B3161" t="str">
            <v>VEHÍCULOS-RIESGOS LABORALES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  <cell r="M3161">
            <v>0</v>
          </cell>
          <cell r="N3161">
            <v>0</v>
          </cell>
          <cell r="O3161">
            <v>0</v>
          </cell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A3162">
            <v>517528</v>
          </cell>
          <cell r="B3162" t="str">
            <v>BIENES REALIZABLES-RIESGOS LABORALES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  <cell r="M3162">
            <v>0</v>
          </cell>
          <cell r="N3162">
            <v>0</v>
          </cell>
          <cell r="O3162">
            <v>0</v>
          </cell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A3163">
            <v>517529</v>
          </cell>
          <cell r="B3163" t="str">
            <v>CONSTRUCCIONES EN PROCESO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  <cell r="M3163">
            <v>0</v>
          </cell>
          <cell r="N3163">
            <v>0</v>
          </cell>
          <cell r="O3163">
            <v>0</v>
          </cell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A3164">
            <v>517531</v>
          </cell>
          <cell r="B3164" t="str">
            <v>OTRAS PROPIEDADES Y EQUIPO</v>
          </cell>
          <cell r="C3164">
            <v>21210000</v>
          </cell>
          <cell r="D3164">
            <v>0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  <cell r="M3164">
            <v>0</v>
          </cell>
          <cell r="N3164">
            <v>0</v>
          </cell>
          <cell r="O3164">
            <v>0</v>
          </cell>
          <cell r="Q3164">
            <v>517531</v>
          </cell>
          <cell r="R3164">
            <v>21210000</v>
          </cell>
          <cell r="S3164">
            <v>0</v>
          </cell>
          <cell r="T3164">
            <v>0</v>
          </cell>
        </row>
        <row r="3165">
          <cell r="A3165">
            <v>517532</v>
          </cell>
          <cell r="B3165" t="str">
            <v>COMPENSACIÓN EXIGIBLE DE TERCEROS POR PARTIDAS DE LA PPE  QUE ESTABAN DETERIORADAS DE VALOR, PÉRDIDAS O ABANDONADAS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  <cell r="M3165">
            <v>0</v>
          </cell>
          <cell r="N3165">
            <v>0</v>
          </cell>
          <cell r="O3165">
            <v>0</v>
          </cell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A3166">
            <v>517533</v>
          </cell>
          <cell r="B3166" t="str">
            <v>PROPIEDADES DE INVERSIÓN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  <cell r="M3166">
            <v>0</v>
          </cell>
          <cell r="N3166">
            <v>0</v>
          </cell>
          <cell r="O3166">
            <v>0</v>
          </cell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A3167">
            <v>517600</v>
          </cell>
          <cell r="B3167" t="str">
            <v>DEPRECIACIÓN DE LOS ACTIVOS BIOLÓGICOS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  <cell r="M3167">
            <v>0</v>
          </cell>
          <cell r="N3167">
            <v>0</v>
          </cell>
          <cell r="O3167">
            <v>0</v>
          </cell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A3168">
            <v>517605</v>
          </cell>
          <cell r="B3168" t="str">
            <v>SEMOVIENTES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A3169">
            <v>517610</v>
          </cell>
          <cell r="B3169" t="str">
            <v>OTROS ANIMALES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  <cell r="M3169">
            <v>0</v>
          </cell>
          <cell r="N3169">
            <v>0</v>
          </cell>
          <cell r="O3169">
            <v>0</v>
          </cell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A3170">
            <v>517615</v>
          </cell>
          <cell r="B3170" t="str">
            <v>PLANTACIONES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  <cell r="M3170">
            <v>0</v>
          </cell>
          <cell r="N3170">
            <v>0</v>
          </cell>
          <cell r="O3170">
            <v>0</v>
          </cell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A3171">
            <v>517620</v>
          </cell>
          <cell r="B3171" t="str">
            <v>PRODUCTOS AGRÍCOLAS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  <cell r="M3171">
            <v>0</v>
          </cell>
          <cell r="N3171">
            <v>0</v>
          </cell>
          <cell r="O3171">
            <v>0</v>
          </cell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A3172">
            <v>517695</v>
          </cell>
          <cell r="B3172" t="str">
            <v>OTROS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  <cell r="M3172">
            <v>0</v>
          </cell>
          <cell r="N3172">
            <v>0</v>
          </cell>
          <cell r="O3172">
            <v>0</v>
          </cell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A3173">
            <v>517700</v>
          </cell>
          <cell r="B3173" t="str">
            <v>VALORACIÓN DEL VEHICULO DE PROPÓSITO ESPECIAL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  <cell r="M3173">
            <v>0</v>
          </cell>
          <cell r="N3173">
            <v>0</v>
          </cell>
          <cell r="O3173">
            <v>0</v>
          </cell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A3174">
            <v>518000</v>
          </cell>
          <cell r="B3174" t="str">
            <v>AMORTIZACIÓN DE ACTIVOS INTANGIBLES</v>
          </cell>
          <cell r="C3174">
            <v>2153440430.4000001</v>
          </cell>
          <cell r="D3174">
            <v>0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2321617853.7399998</v>
          </cell>
          <cell r="Q3174">
            <v>518000</v>
          </cell>
          <cell r="R3174">
            <v>2153440430.4000001</v>
          </cell>
          <cell r="S3174">
            <v>2321617853.7399998</v>
          </cell>
          <cell r="T3174">
            <v>2321617853.7399998</v>
          </cell>
        </row>
        <row r="3175">
          <cell r="A3175">
            <v>518010</v>
          </cell>
          <cell r="B3175" t="str">
            <v>MARCAS COMERCIALES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  <cell r="M3175">
            <v>0</v>
          </cell>
          <cell r="N3175">
            <v>0</v>
          </cell>
          <cell r="O3175">
            <v>0</v>
          </cell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A3176">
            <v>518015</v>
          </cell>
          <cell r="B3176" t="str">
            <v>ACTIVOS INTANGIBLES PARA EXPLORACIÓN Y EVALUACIÓN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  <cell r="M3176">
            <v>0</v>
          </cell>
          <cell r="N3176">
            <v>0</v>
          </cell>
          <cell r="O3176">
            <v>0</v>
          </cell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A3177">
            <v>518020</v>
          </cell>
          <cell r="B3177" t="str">
            <v>PROGRAMAS Y APLICACIONES INFORMÁTICAS</v>
          </cell>
          <cell r="C3177">
            <v>1873534403.0799999</v>
          </cell>
          <cell r="D3177">
            <v>0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  <cell r="M3177">
            <v>0</v>
          </cell>
          <cell r="N3177">
            <v>0</v>
          </cell>
          <cell r="O3177">
            <v>1742761085.45</v>
          </cell>
          <cell r="Q3177">
            <v>518020</v>
          </cell>
          <cell r="R3177">
            <v>1873534403.0799999</v>
          </cell>
          <cell r="S3177">
            <v>1742761085.45</v>
          </cell>
          <cell r="T3177">
            <v>1742761085.45</v>
          </cell>
        </row>
        <row r="3178">
          <cell r="A3178">
            <v>518025</v>
          </cell>
          <cell r="B3178" t="str">
            <v>LICENCIAS Y FRANQUICIAS</v>
          </cell>
          <cell r="C3178">
            <v>279906027.31999999</v>
          </cell>
          <cell r="D3178">
            <v>0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  <cell r="M3178">
            <v>0</v>
          </cell>
          <cell r="N3178">
            <v>0</v>
          </cell>
          <cell r="O3178">
            <v>578856768.28999996</v>
          </cell>
          <cell r="Q3178">
            <v>518025</v>
          </cell>
          <cell r="R3178">
            <v>279906027.31999999</v>
          </cell>
          <cell r="S3178">
            <v>578856768.28999996</v>
          </cell>
          <cell r="T3178">
            <v>578856768.28999996</v>
          </cell>
        </row>
        <row r="3179">
          <cell r="A3179">
            <v>518030</v>
          </cell>
          <cell r="B3179" t="str">
            <v>DERECHOS DE PROPIEDAD INTELECTUAL, PATENTES, Y OTROS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  <cell r="M3179">
            <v>0</v>
          </cell>
          <cell r="N3179">
            <v>0</v>
          </cell>
          <cell r="O3179">
            <v>0</v>
          </cell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A3180">
            <v>518035</v>
          </cell>
          <cell r="B3180" t="str">
            <v>DERECHOS DE PROPIEDAD INDUSTRIAL, SERVICIOS Y DERECHOS DE OPERACIÓN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  <cell r="M3180">
            <v>0</v>
          </cell>
          <cell r="N3180">
            <v>0</v>
          </cell>
          <cell r="O3180">
            <v>0</v>
          </cell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A3181">
            <v>518040</v>
          </cell>
          <cell r="B3181" t="str">
            <v>FÓRMULAS, MODELOS, DISEÑOS Y PROTOTIPOS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  <cell r="M3181">
            <v>0</v>
          </cell>
          <cell r="N3181">
            <v>0</v>
          </cell>
          <cell r="O3181">
            <v>0</v>
          </cell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A3182">
            <v>518045</v>
          </cell>
          <cell r="B3182" t="str">
            <v>ACTIVOS INTANGIBLES RELACIONADOS CON CLIENTES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  <cell r="M3182">
            <v>0</v>
          </cell>
          <cell r="N3182">
            <v>0</v>
          </cell>
          <cell r="O3182">
            <v>0</v>
          </cell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A3183">
            <v>518050</v>
          </cell>
          <cell r="B3183" t="str">
            <v>PUESTOS EN BOLSAS DE VALORES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  <cell r="M3183">
            <v>0</v>
          </cell>
          <cell r="N3183">
            <v>0</v>
          </cell>
          <cell r="O3183">
            <v>0</v>
          </cell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A3184">
            <v>518055</v>
          </cell>
          <cell r="B3184" t="str">
            <v>PUESTOS EN BOLSAS DE BIENES Y PRODUCTOS AGROPECUARIOS Y AGROINDUSTRIALES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  <cell r="M3184">
            <v>0</v>
          </cell>
          <cell r="N3184">
            <v>0</v>
          </cell>
          <cell r="O3184">
            <v>0</v>
          </cell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A3185">
            <v>518060</v>
          </cell>
          <cell r="B3185" t="str">
            <v>MEJORAS A PROPIEDADES TOMADAS EN ARRENDAMIENTO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  <cell r="M3185">
            <v>0</v>
          </cell>
          <cell r="N3185">
            <v>0</v>
          </cell>
          <cell r="O3185">
            <v>0</v>
          </cell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A3186">
            <v>518065</v>
          </cell>
          <cell r="B3186" t="str">
            <v>SEMOVIENTES EN LEASING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  <cell r="M3186">
            <v>0</v>
          </cell>
          <cell r="N3186">
            <v>0</v>
          </cell>
          <cell r="O3186">
            <v>0</v>
          </cell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A3187">
            <v>518070</v>
          </cell>
          <cell r="B3187" t="str">
            <v>PROGRAMAS PARA COMPUTADOR   SOFTWARE DADOS EN LEASING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  <cell r="M3187">
            <v>0</v>
          </cell>
          <cell r="N3187">
            <v>0</v>
          </cell>
          <cell r="O3187">
            <v>0</v>
          </cell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A3188">
            <v>518075</v>
          </cell>
          <cell r="B3188" t="str">
            <v>AMORTIZACIONES RIESGOS LABORALES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  <cell r="M3188">
            <v>0</v>
          </cell>
          <cell r="N3188">
            <v>0</v>
          </cell>
          <cell r="O3188">
            <v>0</v>
          </cell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A3189">
            <v>518200</v>
          </cell>
          <cell r="B3189" t="str">
            <v>PÉRDIDA POR VALORACIÓN DEL ACTIVO BIOLÓGICO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A3190">
            <v>518205</v>
          </cell>
          <cell r="B3190" t="str">
            <v>SEMOVIENTES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  <cell r="M3190">
            <v>0</v>
          </cell>
          <cell r="N3190">
            <v>0</v>
          </cell>
          <cell r="O3190">
            <v>0</v>
          </cell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A3191">
            <v>518210</v>
          </cell>
          <cell r="B3191" t="str">
            <v>OTROS ANIMALES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  <cell r="M3191">
            <v>0</v>
          </cell>
          <cell r="N3191">
            <v>0</v>
          </cell>
          <cell r="O3191">
            <v>0</v>
          </cell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A3192">
            <v>518215</v>
          </cell>
          <cell r="B3192" t="str">
            <v>PLANTACIONES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  <cell r="M3192">
            <v>0</v>
          </cell>
          <cell r="N3192">
            <v>0</v>
          </cell>
          <cell r="O3192">
            <v>0</v>
          </cell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A3193">
            <v>518220</v>
          </cell>
          <cell r="B3193" t="str">
            <v>PRODUCTOS AGRÍCOLAS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  <cell r="M3193">
            <v>0</v>
          </cell>
          <cell r="N3193">
            <v>0</v>
          </cell>
          <cell r="O3193">
            <v>0</v>
          </cell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A3194">
            <v>518295</v>
          </cell>
          <cell r="B3194" t="str">
            <v>OTROS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  <cell r="M3194">
            <v>0</v>
          </cell>
          <cell r="N3194">
            <v>0</v>
          </cell>
          <cell r="O3194">
            <v>0</v>
          </cell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A3195">
            <v>518300</v>
          </cell>
          <cell r="B3195" t="str">
            <v>COSTO DE EMISIÓN ESPECIES MONETARIAS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  <cell r="M3195">
            <v>0</v>
          </cell>
          <cell r="N3195">
            <v>0</v>
          </cell>
          <cell r="O3195">
            <v>0</v>
          </cell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A3196">
            <v>518305</v>
          </cell>
          <cell r="B3196" t="str">
            <v>BILLETES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  <cell r="M3196">
            <v>0</v>
          </cell>
          <cell r="N3196">
            <v>0</v>
          </cell>
          <cell r="O3196">
            <v>0</v>
          </cell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A3197">
            <v>518310</v>
          </cell>
          <cell r="B3197" t="str">
            <v>MONEDA METÁLICA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  <cell r="M3197">
            <v>0</v>
          </cell>
          <cell r="N3197">
            <v>0</v>
          </cell>
          <cell r="O3197">
            <v>0</v>
          </cell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A3198">
            <v>518315</v>
          </cell>
          <cell r="B3198" t="str">
            <v>VALOR FACIAL MONEDA DESTRUIDA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  <cell r="M3198">
            <v>0</v>
          </cell>
          <cell r="N3198">
            <v>0</v>
          </cell>
          <cell r="O3198">
            <v>0</v>
          </cell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A3199">
            <v>519000</v>
          </cell>
          <cell r="B3199" t="str">
            <v>DIVERSOS</v>
          </cell>
          <cell r="C3199">
            <v>16030851363.02</v>
          </cell>
          <cell r="D3199">
            <v>0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  <cell r="M3199">
            <v>0</v>
          </cell>
          <cell r="N3199">
            <v>0</v>
          </cell>
          <cell r="O3199">
            <v>17511175711.580002</v>
          </cell>
          <cell r="Q3199">
            <v>519000</v>
          </cell>
          <cell r="R3199">
            <v>16030851363.02</v>
          </cell>
          <cell r="S3199">
            <v>17511175711.580002</v>
          </cell>
          <cell r="T3199">
            <v>17511175711.580002</v>
          </cell>
        </row>
        <row r="3200">
          <cell r="A3200">
            <v>519005</v>
          </cell>
          <cell r="B3200" t="str">
            <v>SERVICIO DE ASEO Y VIGILANCIA</v>
          </cell>
          <cell r="C3200">
            <v>996739455.13</v>
          </cell>
          <cell r="D3200">
            <v>0</v>
          </cell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  <cell r="M3200">
            <v>0</v>
          </cell>
          <cell r="N3200">
            <v>0</v>
          </cell>
          <cell r="O3200">
            <v>986439415</v>
          </cell>
          <cell r="Q3200">
            <v>519005</v>
          </cell>
          <cell r="R3200">
            <v>996739455.13</v>
          </cell>
          <cell r="S3200">
            <v>986439415</v>
          </cell>
          <cell r="T3200">
            <v>986439415</v>
          </cell>
        </row>
        <row r="3201">
          <cell r="A3201">
            <v>519010</v>
          </cell>
          <cell r="B3201" t="str">
            <v>SERVICIOS TEMPORALES</v>
          </cell>
          <cell r="C3201">
            <v>958327007</v>
          </cell>
          <cell r="D3201">
            <v>0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  <cell r="M3201">
            <v>0</v>
          </cell>
          <cell r="N3201">
            <v>0</v>
          </cell>
          <cell r="O3201">
            <v>818313741</v>
          </cell>
          <cell r="Q3201">
            <v>519010</v>
          </cell>
          <cell r="R3201">
            <v>958327007</v>
          </cell>
          <cell r="S3201">
            <v>818313741</v>
          </cell>
          <cell r="T3201">
            <v>818313741</v>
          </cell>
        </row>
        <row r="3202">
          <cell r="A3202">
            <v>519015</v>
          </cell>
          <cell r="B3202" t="str">
            <v>PUBLICIDAD Y PROPAGANDA</v>
          </cell>
          <cell r="C3202">
            <v>988902469</v>
          </cell>
          <cell r="D3202">
            <v>0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  <cell r="M3202">
            <v>0</v>
          </cell>
          <cell r="N3202">
            <v>0</v>
          </cell>
          <cell r="O3202">
            <v>1073399393</v>
          </cell>
          <cell r="Q3202">
            <v>519015</v>
          </cell>
          <cell r="R3202">
            <v>988902469</v>
          </cell>
          <cell r="S3202">
            <v>1073399393</v>
          </cell>
          <cell r="T3202">
            <v>1073399393</v>
          </cell>
        </row>
        <row r="3203">
          <cell r="A3203">
            <v>519020</v>
          </cell>
          <cell r="B3203" t="str">
            <v>RELACIONES PÚBLICAS</v>
          </cell>
          <cell r="C3203">
            <v>71335901.700000003</v>
          </cell>
          <cell r="D3203">
            <v>0</v>
          </cell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52060376.82</v>
          </cell>
          <cell r="Q3203">
            <v>519020</v>
          </cell>
          <cell r="R3203">
            <v>71335901.700000003</v>
          </cell>
          <cell r="S3203">
            <v>52060376.82</v>
          </cell>
          <cell r="T3203">
            <v>52060376.82</v>
          </cell>
        </row>
        <row r="3204">
          <cell r="A3204">
            <v>519025</v>
          </cell>
          <cell r="B3204" t="str">
            <v>SERVICIOS PÚBLICOS</v>
          </cell>
          <cell r="C3204">
            <v>1128522033.5999999</v>
          </cell>
          <cell r="D3204">
            <v>0</v>
          </cell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  <cell r="M3204">
            <v>0</v>
          </cell>
          <cell r="N3204">
            <v>0</v>
          </cell>
          <cell r="O3204">
            <v>1159199215</v>
          </cell>
          <cell r="Q3204">
            <v>519025</v>
          </cell>
          <cell r="R3204">
            <v>1128522033.5999999</v>
          </cell>
          <cell r="S3204">
            <v>1159199215</v>
          </cell>
          <cell r="T3204">
            <v>1159199215</v>
          </cell>
        </row>
        <row r="3205">
          <cell r="A3205">
            <v>519030</v>
          </cell>
          <cell r="B3205" t="str">
            <v>PROCESAMIENTO ELECTRÓNICO DE DATOS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  <cell r="M3205">
            <v>0</v>
          </cell>
          <cell r="N3205">
            <v>0</v>
          </cell>
          <cell r="O3205">
            <v>0</v>
          </cell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A3206">
            <v>519035</v>
          </cell>
          <cell r="B3206" t="str">
            <v>GASTOS DE VIAJE</v>
          </cell>
          <cell r="C3206">
            <v>1048028206.25</v>
          </cell>
          <cell r="D3206">
            <v>0</v>
          </cell>
          <cell r="E3206">
            <v>0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  <cell r="M3206">
            <v>0</v>
          </cell>
          <cell r="N3206">
            <v>0</v>
          </cell>
          <cell r="O3206">
            <v>909661840.72000003</v>
          </cell>
          <cell r="Q3206">
            <v>519035</v>
          </cell>
          <cell r="R3206">
            <v>1048028206.25</v>
          </cell>
          <cell r="S3206">
            <v>909661840.72000003</v>
          </cell>
          <cell r="T3206">
            <v>909661840.72000003</v>
          </cell>
        </row>
        <row r="3207">
          <cell r="A3207">
            <v>519040</v>
          </cell>
          <cell r="B3207" t="str">
            <v>TRANSPORTE</v>
          </cell>
          <cell r="C3207">
            <v>967596882.88</v>
          </cell>
          <cell r="D3207">
            <v>0</v>
          </cell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  <cell r="M3207">
            <v>0</v>
          </cell>
          <cell r="N3207">
            <v>0</v>
          </cell>
          <cell r="O3207">
            <v>900265329</v>
          </cell>
          <cell r="Q3207">
            <v>519040</v>
          </cell>
          <cell r="R3207">
            <v>967596882.88</v>
          </cell>
          <cell r="S3207">
            <v>900265329</v>
          </cell>
          <cell r="T3207">
            <v>900265329</v>
          </cell>
        </row>
        <row r="3208">
          <cell r="A3208">
            <v>519045</v>
          </cell>
          <cell r="B3208" t="str">
            <v>ÚTILES Y PAPELERÍA</v>
          </cell>
          <cell r="C3208">
            <v>236277988.97</v>
          </cell>
          <cell r="D3208">
            <v>0</v>
          </cell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  <cell r="M3208">
            <v>0</v>
          </cell>
          <cell r="N3208">
            <v>0</v>
          </cell>
          <cell r="O3208">
            <v>234889258</v>
          </cell>
          <cell r="Q3208">
            <v>519045</v>
          </cell>
          <cell r="R3208">
            <v>236277988.97</v>
          </cell>
          <cell r="S3208">
            <v>234889258</v>
          </cell>
          <cell r="T3208">
            <v>234889258</v>
          </cell>
        </row>
        <row r="3209">
          <cell r="A3209">
            <v>519050</v>
          </cell>
          <cell r="B3209" t="str">
            <v>GASTOS OPERACIONALES CONSORCIOS O UNIONES TEMPORALES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  <cell r="M3209">
            <v>0</v>
          </cell>
          <cell r="N3209">
            <v>0</v>
          </cell>
          <cell r="O3209">
            <v>0</v>
          </cell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A3210">
            <v>519055</v>
          </cell>
          <cell r="B3210" t="str">
            <v>ÚTILES Y PAPELERÍA RIESGOS LABORALES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  <cell r="M3210">
            <v>0</v>
          </cell>
          <cell r="N3210">
            <v>0</v>
          </cell>
          <cell r="O3210">
            <v>0</v>
          </cell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A3211">
            <v>519060</v>
          </cell>
          <cell r="B3211" t="str">
            <v>TRANSPORTE RIESGOS LABORALES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  <cell r="M3211">
            <v>0</v>
          </cell>
          <cell r="N3211">
            <v>0</v>
          </cell>
          <cell r="O3211">
            <v>0</v>
          </cell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A3212">
            <v>519065</v>
          </cell>
          <cell r="B3212" t="str">
            <v>PUBLICACIONES Y SUSCRIPCIONES</v>
          </cell>
          <cell r="C3212">
            <v>133311506.06</v>
          </cell>
          <cell r="D3212">
            <v>0</v>
          </cell>
          <cell r="E3212">
            <v>0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  <cell r="M3212">
            <v>0</v>
          </cell>
          <cell r="N3212">
            <v>0</v>
          </cell>
          <cell r="O3212">
            <v>204770549.16999999</v>
          </cell>
          <cell r="Q3212">
            <v>519065</v>
          </cell>
          <cell r="R3212">
            <v>133311506.06</v>
          </cell>
          <cell r="S3212">
            <v>204770549.16999999</v>
          </cell>
          <cell r="T3212">
            <v>204770549.16999999</v>
          </cell>
        </row>
        <row r="3213">
          <cell r="A3213">
            <v>519070</v>
          </cell>
          <cell r="B3213" t="str">
            <v>DONACIONES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  <cell r="M3213">
            <v>0</v>
          </cell>
          <cell r="N3213">
            <v>0</v>
          </cell>
          <cell r="O3213">
            <v>0</v>
          </cell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A3214">
            <v>519075</v>
          </cell>
          <cell r="B3214" t="str">
            <v>PÉRDIDA EN VENTA DE ACTIVOS EN LEASING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  <cell r="M3214">
            <v>0</v>
          </cell>
          <cell r="N3214">
            <v>0</v>
          </cell>
          <cell r="O3214">
            <v>0</v>
          </cell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A3215">
            <v>519085</v>
          </cell>
          <cell r="B3215" t="str">
            <v>GASTOS DE REPRESENTACIÓN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  <cell r="M3215">
            <v>0</v>
          </cell>
          <cell r="N3215">
            <v>0</v>
          </cell>
          <cell r="O3215">
            <v>0</v>
          </cell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A3216">
            <v>519090</v>
          </cell>
          <cell r="B3216" t="str">
            <v>GASTOS BANCARIOS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  <cell r="M3216">
            <v>0</v>
          </cell>
          <cell r="N3216">
            <v>0</v>
          </cell>
          <cell r="O3216">
            <v>0</v>
          </cell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A3217">
            <v>519092</v>
          </cell>
          <cell r="B3217" t="str">
            <v>CALIFICACIÓN DE RIESGOS</v>
          </cell>
          <cell r="C3217">
            <v>0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  <cell r="M3217">
            <v>0</v>
          </cell>
          <cell r="N3217">
            <v>0</v>
          </cell>
          <cell r="O3217">
            <v>0</v>
          </cell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A3218">
            <v>519095</v>
          </cell>
          <cell r="B3218" t="str">
            <v>OTROS</v>
          </cell>
          <cell r="C3218">
            <v>9466585244.3099995</v>
          </cell>
          <cell r="D3218">
            <v>0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  <cell r="M3218">
            <v>0</v>
          </cell>
          <cell r="N3218">
            <v>0</v>
          </cell>
          <cell r="O3218">
            <v>11141098757.120001</v>
          </cell>
          <cell r="Q3218">
            <v>519095</v>
          </cell>
          <cell r="R3218">
            <v>9466585244.3099995</v>
          </cell>
          <cell r="S3218">
            <v>11141098757.120001</v>
          </cell>
          <cell r="T3218">
            <v>11141098757.120001</v>
          </cell>
        </row>
        <row r="3219">
          <cell r="A3219">
            <v>519097</v>
          </cell>
          <cell r="B3219" t="str">
            <v>RIESGO OPERATIVO</v>
          </cell>
          <cell r="C3219">
            <v>35224668.119999997</v>
          </cell>
          <cell r="D3219">
            <v>0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  <cell r="M3219">
            <v>0</v>
          </cell>
          <cell r="N3219">
            <v>0</v>
          </cell>
          <cell r="O3219">
            <v>31077836.75</v>
          </cell>
          <cell r="Q3219">
            <v>519097</v>
          </cell>
          <cell r="R3219">
            <v>35224668.119999997</v>
          </cell>
          <cell r="S3219">
            <v>31077836.75</v>
          </cell>
          <cell r="T3219">
            <v>31077836.75</v>
          </cell>
        </row>
        <row r="3220">
          <cell r="A3220">
            <v>550000</v>
          </cell>
          <cell r="B3220" t="str">
            <v>COSTOS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  <cell r="M3220">
            <v>0</v>
          </cell>
          <cell r="N3220">
            <v>0</v>
          </cell>
          <cell r="O3220">
            <v>0</v>
          </cell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A3221">
            <v>550500</v>
          </cell>
          <cell r="B3221" t="str">
            <v>COSTO DE VENTAS DE BIENES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  <cell r="M3221">
            <v>0</v>
          </cell>
          <cell r="N3221">
            <v>0</v>
          </cell>
          <cell r="O3221">
            <v>0</v>
          </cell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A3222">
            <v>550505</v>
          </cell>
          <cell r="B3222" t="str">
            <v>AGRICULTURA, GANADERÍA, CAZA Y SILVICULTURA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  <cell r="M3222">
            <v>0</v>
          </cell>
          <cell r="N3222">
            <v>0</v>
          </cell>
          <cell r="O3222">
            <v>0</v>
          </cell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A3223">
            <v>550510</v>
          </cell>
          <cell r="B3223" t="str">
            <v>PESCA</v>
          </cell>
          <cell r="C3223">
            <v>0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  <cell r="M3223">
            <v>0</v>
          </cell>
          <cell r="N3223">
            <v>0</v>
          </cell>
          <cell r="O3223">
            <v>0</v>
          </cell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A3224">
            <v>550515</v>
          </cell>
          <cell r="B3224" t="str">
            <v>MINAS Y MINERALES (CANTERAS)</v>
          </cell>
          <cell r="C3224">
            <v>0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  <cell r="M3224">
            <v>0</v>
          </cell>
          <cell r="N3224">
            <v>0</v>
          </cell>
          <cell r="O3224">
            <v>0</v>
          </cell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A3225">
            <v>550520</v>
          </cell>
          <cell r="B3225" t="str">
            <v>ALIMENTICIOS, BEBIDAS Y ALCOHOLES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  <cell r="M3225">
            <v>0</v>
          </cell>
          <cell r="N3225">
            <v>0</v>
          </cell>
          <cell r="O3225">
            <v>0</v>
          </cell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A3226">
            <v>550525</v>
          </cell>
          <cell r="B3226" t="str">
            <v>INDUSTRIAS MANUFACTURERAS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  <cell r="M3226">
            <v>0</v>
          </cell>
          <cell r="N3226">
            <v>0</v>
          </cell>
          <cell r="O3226">
            <v>0</v>
          </cell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A3227">
            <v>550530</v>
          </cell>
          <cell r="B3227" t="str">
            <v>COMERCIO AL POR MAYOR Y AL POR MENOR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  <cell r="M3227">
            <v>0</v>
          </cell>
          <cell r="N3227">
            <v>0</v>
          </cell>
          <cell r="O3227">
            <v>0</v>
          </cell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A3228">
            <v>550535</v>
          </cell>
          <cell r="B3228" t="str">
            <v>IMPUESTOS Y TASAS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  <cell r="M3228">
            <v>0</v>
          </cell>
          <cell r="N3228">
            <v>0</v>
          </cell>
          <cell r="O3228">
            <v>0</v>
          </cell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A3229">
            <v>550540</v>
          </cell>
          <cell r="B3229" t="str">
            <v>BIENES PRODUCIDOS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  <cell r="M3229">
            <v>0</v>
          </cell>
          <cell r="N3229">
            <v>0</v>
          </cell>
          <cell r="O3229">
            <v>0</v>
          </cell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A3230">
            <v>550545</v>
          </cell>
          <cell r="B3230" t="str">
            <v>BIENES COMERCIALIZADOS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  <cell r="M3230">
            <v>0</v>
          </cell>
          <cell r="N3230">
            <v>0</v>
          </cell>
          <cell r="O3230">
            <v>0</v>
          </cell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A3231">
            <v>550550</v>
          </cell>
          <cell r="B3231" t="str">
            <v>DE MERCANCÍAS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  <cell r="M3231">
            <v>0</v>
          </cell>
          <cell r="N3231">
            <v>0</v>
          </cell>
          <cell r="O3231">
            <v>0</v>
          </cell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A3232">
            <v>550555</v>
          </cell>
          <cell r="B3232" t="str">
            <v>DE MATERIAS PRIMAS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  <cell r="M3232">
            <v>0</v>
          </cell>
          <cell r="N3232">
            <v>0</v>
          </cell>
          <cell r="O3232">
            <v>0</v>
          </cell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A3233">
            <v>550560</v>
          </cell>
          <cell r="B3233" t="str">
            <v>DE MATERIALES INDIRECTOS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  <cell r="M3233">
            <v>0</v>
          </cell>
          <cell r="N3233">
            <v>0</v>
          </cell>
          <cell r="O3233">
            <v>0</v>
          </cell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A3234">
            <v>550565</v>
          </cell>
          <cell r="B3234" t="str">
            <v>COMPRA DE ENERGÍA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  <cell r="M3234">
            <v>0</v>
          </cell>
          <cell r="N3234">
            <v>0</v>
          </cell>
          <cell r="O3234">
            <v>0</v>
          </cell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A3235">
            <v>550570</v>
          </cell>
          <cell r="B3235" t="str">
            <v>COSTOS DE VENTAS EN NEGOCIOS Y ACUERDOS CONJUNTOS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  <cell r="M3235">
            <v>0</v>
          </cell>
          <cell r="N3235">
            <v>0</v>
          </cell>
          <cell r="O3235">
            <v>0</v>
          </cell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A3236">
            <v>550595</v>
          </cell>
          <cell r="B3236" t="str">
            <v>OTROS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  <cell r="M3236">
            <v>0</v>
          </cell>
          <cell r="N3236">
            <v>0</v>
          </cell>
          <cell r="O3236">
            <v>0</v>
          </cell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A3237">
            <v>551000</v>
          </cell>
          <cell r="B3237" t="str">
            <v>COSTO DE VENTAS DE SERVICIOS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  <cell r="M3237">
            <v>0</v>
          </cell>
          <cell r="N3237">
            <v>0</v>
          </cell>
          <cell r="O3237">
            <v>0</v>
          </cell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A3238">
            <v>551005</v>
          </cell>
          <cell r="B3238" t="str">
            <v>ACTIVIDAD FINANCIERA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  <cell r="M3238">
            <v>0</v>
          </cell>
          <cell r="N3238">
            <v>0</v>
          </cell>
          <cell r="O3238">
            <v>0</v>
          </cell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A3239">
            <v>551010</v>
          </cell>
          <cell r="B3239" t="str">
            <v>IMPUESTOS Y TASAS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  <cell r="M3239">
            <v>0</v>
          </cell>
          <cell r="N3239">
            <v>0</v>
          </cell>
          <cell r="O3239">
            <v>0</v>
          </cell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A3240">
            <v>551015</v>
          </cell>
          <cell r="B3240" t="str">
            <v>SUMINISTRO DE ELECTRICIDAD, GAS Y AGUA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  <cell r="M3240">
            <v>0</v>
          </cell>
          <cell r="N3240">
            <v>0</v>
          </cell>
          <cell r="O3240">
            <v>0</v>
          </cell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A3241">
            <v>551020</v>
          </cell>
          <cell r="B3241" t="str">
            <v>CONSTRUCCIONES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  <cell r="M3241">
            <v>0</v>
          </cell>
          <cell r="N3241">
            <v>0</v>
          </cell>
          <cell r="O3241">
            <v>0</v>
          </cell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A3242">
            <v>551025</v>
          </cell>
          <cell r="B3242" t="str">
            <v>SERVICIOS HOTELEROS Y DE PROMOCIÓN TURÍSTICA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  <cell r="M3242">
            <v>0</v>
          </cell>
          <cell r="N3242">
            <v>0</v>
          </cell>
          <cell r="O3242">
            <v>0</v>
          </cell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A3243">
            <v>551030</v>
          </cell>
          <cell r="B3243" t="str">
            <v>TRANSPORTE, ALMACENAMIENTO Y COMUNICACIONES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  <cell r="M3243">
            <v>0</v>
          </cell>
          <cell r="N3243">
            <v>0</v>
          </cell>
          <cell r="O3243">
            <v>0</v>
          </cell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A3244">
            <v>551035</v>
          </cell>
          <cell r="B3244" t="str">
            <v>SERVICIO DE TELECOMUNICACIONES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  <cell r="M3244">
            <v>0</v>
          </cell>
          <cell r="N3244">
            <v>0</v>
          </cell>
          <cell r="O3244">
            <v>0</v>
          </cell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A3245">
            <v>551040</v>
          </cell>
          <cell r="B3245" t="str">
            <v>ACTIVIDADES INMOBILIARIAS, EMPRESARIALES Y DE ALQUILER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  <cell r="M3245">
            <v>0</v>
          </cell>
          <cell r="N3245">
            <v>0</v>
          </cell>
          <cell r="O3245">
            <v>0</v>
          </cell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A3246">
            <v>551045</v>
          </cell>
          <cell r="B3246" t="str">
            <v>SERVICIOS DE APOYO INDUSTRIAL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  <cell r="M3246">
            <v>0</v>
          </cell>
          <cell r="N3246">
            <v>0</v>
          </cell>
          <cell r="O3246">
            <v>0</v>
          </cell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A3247">
            <v>551050</v>
          </cell>
          <cell r="B3247" t="str">
            <v>SERVICIOS DE INVESTIGACIÓN CIENTÍFICA Y TECNOLÓGICA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  <cell r="M3247">
            <v>0</v>
          </cell>
          <cell r="N3247">
            <v>0</v>
          </cell>
          <cell r="O3247">
            <v>0</v>
          </cell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A3248">
            <v>551055</v>
          </cell>
          <cell r="B3248" t="str">
            <v>SERVICIOS EDUCATIVOS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  <cell r="M3248">
            <v>0</v>
          </cell>
          <cell r="N3248">
            <v>0</v>
          </cell>
          <cell r="O3248">
            <v>0</v>
          </cell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A3249">
            <v>551060</v>
          </cell>
          <cell r="B3249" t="str">
            <v>SERVICIOS SOCIALES Y DE SALUD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  <cell r="M3249">
            <v>0</v>
          </cell>
          <cell r="N3249">
            <v>0</v>
          </cell>
          <cell r="O3249">
            <v>0</v>
          </cell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A3250">
            <v>551065</v>
          </cell>
          <cell r="B3250" t="str">
            <v>SERVICIOS PÚBLICOS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  <cell r="M3250">
            <v>0</v>
          </cell>
          <cell r="N3250">
            <v>0</v>
          </cell>
          <cell r="O3250">
            <v>0</v>
          </cell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A3251">
            <v>551070</v>
          </cell>
          <cell r="B3251" t="str">
            <v>OTRAS ACTIVIDADES DE SERVICIOS COMUNITARIOS, SOCIALES Y PERSONALES</v>
          </cell>
          <cell r="C3251">
            <v>0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  <cell r="M3251">
            <v>0</v>
          </cell>
          <cell r="N3251">
            <v>0</v>
          </cell>
          <cell r="O3251">
            <v>0</v>
          </cell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A3252">
            <v>551075</v>
          </cell>
          <cell r="B3252" t="str">
            <v>ARRENDAMIENTOS</v>
          </cell>
          <cell r="C3252">
            <v>0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  <cell r="M3252">
            <v>0</v>
          </cell>
          <cell r="N3252">
            <v>0</v>
          </cell>
          <cell r="O3252">
            <v>0</v>
          </cell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A3253">
            <v>551080</v>
          </cell>
          <cell r="B3253" t="str">
            <v>COMISIONES Y/O HONORARIOS</v>
          </cell>
          <cell r="C3253">
            <v>0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  <cell r="M3253">
            <v>0</v>
          </cell>
          <cell r="N3253">
            <v>0</v>
          </cell>
          <cell r="O3253">
            <v>0</v>
          </cell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A3254">
            <v>551095</v>
          </cell>
          <cell r="B3254" t="str">
            <v>OTROS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  <cell r="M3254">
            <v>0</v>
          </cell>
          <cell r="N3254">
            <v>0</v>
          </cell>
          <cell r="O3254">
            <v>0</v>
          </cell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A3255">
            <v>560000</v>
          </cell>
          <cell r="B3255" t="str">
            <v>COSTOS DE PRODUCCIÓN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  <cell r="M3255">
            <v>0</v>
          </cell>
          <cell r="N3255">
            <v>0</v>
          </cell>
          <cell r="O3255">
            <v>0</v>
          </cell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A3256">
            <v>560500</v>
          </cell>
          <cell r="B3256" t="str">
            <v>PRODUCCIÓN DE BIENES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  <cell r="M3256">
            <v>0</v>
          </cell>
          <cell r="N3256">
            <v>0</v>
          </cell>
          <cell r="O3256">
            <v>0</v>
          </cell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A3257">
            <v>560502</v>
          </cell>
          <cell r="B3257" t="str">
            <v>MATERIA PRIMA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  <cell r="M3257">
            <v>0</v>
          </cell>
          <cell r="N3257">
            <v>0</v>
          </cell>
          <cell r="O3257">
            <v>0</v>
          </cell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A3258">
            <v>560504</v>
          </cell>
          <cell r="B3258" t="str">
            <v>MANO DE OBRA DIRECTA - SERVICIOS PERSONALES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  <cell r="M3258">
            <v>0</v>
          </cell>
          <cell r="N3258">
            <v>0</v>
          </cell>
          <cell r="O3258">
            <v>0</v>
          </cell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A3259">
            <v>560506</v>
          </cell>
          <cell r="B3259" t="str">
            <v>COSTOS INDIRECTOS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  <cell r="M3259">
            <v>0</v>
          </cell>
          <cell r="N3259">
            <v>0</v>
          </cell>
          <cell r="O3259">
            <v>0</v>
          </cell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A3260">
            <v>560508</v>
          </cell>
          <cell r="B3260" t="str">
            <v>SEMOVIENTES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  <cell r="M3260">
            <v>0</v>
          </cell>
          <cell r="N3260">
            <v>0</v>
          </cell>
          <cell r="O3260">
            <v>0</v>
          </cell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A3261">
            <v>560510</v>
          </cell>
          <cell r="B3261" t="str">
            <v>PRODUCTOS AGROPECUARIOS, DE SILVICULTURA, AVICULTURA Y PESCA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  <cell r="M3261">
            <v>0</v>
          </cell>
          <cell r="N3261">
            <v>0</v>
          </cell>
          <cell r="O3261">
            <v>0</v>
          </cell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A3262">
            <v>560512</v>
          </cell>
          <cell r="B3262" t="str">
            <v>PETRÓLEO CRUDO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  <cell r="M3262">
            <v>0</v>
          </cell>
          <cell r="N3262">
            <v>0</v>
          </cell>
          <cell r="O3262">
            <v>0</v>
          </cell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A3263">
            <v>560514</v>
          </cell>
          <cell r="B3263" t="str">
            <v>GAS NATURAL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  <cell r="M3263">
            <v>0</v>
          </cell>
          <cell r="N3263">
            <v>0</v>
          </cell>
          <cell r="O3263">
            <v>0</v>
          </cell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A3264">
            <v>560516</v>
          </cell>
          <cell r="B3264" t="str">
            <v>PRODUCTOS DE MINAS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  <cell r="M3264">
            <v>0</v>
          </cell>
          <cell r="N3264">
            <v>0</v>
          </cell>
          <cell r="O3264">
            <v>0</v>
          </cell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A3265">
            <v>560518</v>
          </cell>
          <cell r="B3265" t="str">
            <v>SAL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  <cell r="M3265">
            <v>0</v>
          </cell>
          <cell r="N3265">
            <v>0</v>
          </cell>
          <cell r="O3265">
            <v>0</v>
          </cell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A3266">
            <v>560520</v>
          </cell>
          <cell r="B3266" t="str">
            <v>IMPRESOS Y PUBLICACIONES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  <cell r="M3266">
            <v>0</v>
          </cell>
          <cell r="N3266">
            <v>0</v>
          </cell>
          <cell r="O3266">
            <v>0</v>
          </cell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A3267">
            <v>560522</v>
          </cell>
          <cell r="B3267" t="str">
            <v>COMBUSTIBLES Y OTROS DERIVADOS DEL PETRÓLEO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  <cell r="M3267">
            <v>0</v>
          </cell>
          <cell r="N3267">
            <v>0</v>
          </cell>
          <cell r="O3267">
            <v>0</v>
          </cell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A3268">
            <v>560524</v>
          </cell>
          <cell r="B3268" t="str">
            <v>LUBRICANTES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A3269">
            <v>560526</v>
          </cell>
          <cell r="B3269" t="str">
            <v>ADITIVOS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  <cell r="M3269">
            <v>0</v>
          </cell>
          <cell r="N3269">
            <v>0</v>
          </cell>
          <cell r="O3269">
            <v>0</v>
          </cell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A3270">
            <v>560528</v>
          </cell>
          <cell r="B3270" t="str">
            <v>PRODUCTOS QUÍMICOS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  <cell r="M3270">
            <v>0</v>
          </cell>
          <cell r="N3270">
            <v>0</v>
          </cell>
          <cell r="O3270">
            <v>0</v>
          </cell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A3271">
            <v>560530</v>
          </cell>
          <cell r="B3271" t="str">
            <v>SUBPRODUCTOS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  <cell r="M3271">
            <v>0</v>
          </cell>
          <cell r="N3271">
            <v>0</v>
          </cell>
          <cell r="O3271">
            <v>0</v>
          </cell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A3272">
            <v>560532</v>
          </cell>
          <cell r="B3272" t="str">
            <v>MEDICAMENTOS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  <cell r="M3272">
            <v>0</v>
          </cell>
          <cell r="N3272">
            <v>0</v>
          </cell>
          <cell r="O3272">
            <v>0</v>
          </cell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A3273">
            <v>560534</v>
          </cell>
          <cell r="B3273" t="str">
            <v>MEDICAMENTOS DE USO VETERINARIO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  <cell r="M3273">
            <v>0</v>
          </cell>
          <cell r="N3273">
            <v>0</v>
          </cell>
          <cell r="O3273">
            <v>0</v>
          </cell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A3274">
            <v>560536</v>
          </cell>
          <cell r="B3274" t="str">
            <v>PRODUCTOS ARTESANALES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  <cell r="M3274">
            <v>0</v>
          </cell>
          <cell r="N3274">
            <v>0</v>
          </cell>
          <cell r="O3274">
            <v>0</v>
          </cell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A3275">
            <v>560538</v>
          </cell>
          <cell r="B3275" t="str">
            <v>PRODUCTOS METALÚRGICOS Y DE MICROFUNDICIÓN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  <cell r="M3275">
            <v>0</v>
          </cell>
          <cell r="N3275">
            <v>0</v>
          </cell>
          <cell r="O3275">
            <v>0</v>
          </cell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A3276">
            <v>560540</v>
          </cell>
          <cell r="B3276" t="str">
            <v>PRODUCTOS BÉLICOS Y EXPLOSIVOS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  <cell r="M3276">
            <v>0</v>
          </cell>
          <cell r="N3276">
            <v>0</v>
          </cell>
          <cell r="O3276">
            <v>0</v>
          </cell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A3277">
            <v>560542</v>
          </cell>
          <cell r="B3277" t="str">
            <v>PRODUCTOS DE MADERA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  <cell r="M3277">
            <v>0</v>
          </cell>
          <cell r="N3277">
            <v>0</v>
          </cell>
          <cell r="O3277">
            <v>0</v>
          </cell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A3278">
            <v>560544</v>
          </cell>
          <cell r="B3278" t="str">
            <v>LICORES, BEBIDAS Y ALCOHOLES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  <cell r="M3278">
            <v>0</v>
          </cell>
          <cell r="N3278">
            <v>0</v>
          </cell>
          <cell r="O3278">
            <v>0</v>
          </cell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A3279">
            <v>560546</v>
          </cell>
          <cell r="B3279" t="str">
            <v>PRODUCTOS ALIMENTICIOS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A3280">
            <v>560548</v>
          </cell>
          <cell r="B3280" t="str">
            <v>CONSTRUCCIONES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  <cell r="M3280">
            <v>0</v>
          </cell>
          <cell r="N3280">
            <v>0</v>
          </cell>
          <cell r="O3280">
            <v>0</v>
          </cell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A3281">
            <v>560550</v>
          </cell>
          <cell r="B3281" t="str">
            <v>ESPECIES MONETARIAS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  <cell r="M3281">
            <v>0</v>
          </cell>
          <cell r="N3281">
            <v>0</v>
          </cell>
          <cell r="O3281">
            <v>0</v>
          </cell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A3282">
            <v>560552</v>
          </cell>
          <cell r="B3282" t="str">
            <v>PRODUCTOS PETROQUÍMICOS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  <cell r="M3282">
            <v>0</v>
          </cell>
          <cell r="N3282">
            <v>0</v>
          </cell>
          <cell r="O3282">
            <v>0</v>
          </cell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A3283">
            <v>560554</v>
          </cell>
          <cell r="B3283" t="str">
            <v>PRENDAS DE VESTIR Y CALZADO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A3284">
            <v>560556</v>
          </cell>
          <cell r="B3284" t="str">
            <v>EQUIPOS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  <cell r="M3284">
            <v>0</v>
          </cell>
          <cell r="N3284">
            <v>0</v>
          </cell>
          <cell r="O3284">
            <v>0</v>
          </cell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A3285">
            <v>560558</v>
          </cell>
          <cell r="B3285" t="str">
            <v>HONORARIOS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  <cell r="M3285">
            <v>0</v>
          </cell>
          <cell r="N3285">
            <v>0</v>
          </cell>
          <cell r="O3285">
            <v>0</v>
          </cell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A3286">
            <v>560560</v>
          </cell>
          <cell r="B3286" t="str">
            <v>ARRENDAMIENTOS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  <cell r="M3286">
            <v>0</v>
          </cell>
          <cell r="N3286">
            <v>0</v>
          </cell>
          <cell r="O3286">
            <v>0</v>
          </cell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A3287">
            <v>560562</v>
          </cell>
          <cell r="B3287" t="str">
            <v>SEGUROS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  <cell r="M3287">
            <v>0</v>
          </cell>
          <cell r="N3287">
            <v>0</v>
          </cell>
          <cell r="O3287">
            <v>0</v>
          </cell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A3288">
            <v>560564</v>
          </cell>
          <cell r="B3288" t="str">
            <v>IMPUESTOS Y TASAS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  <cell r="M3288">
            <v>0</v>
          </cell>
          <cell r="N3288">
            <v>0</v>
          </cell>
          <cell r="O3288">
            <v>0</v>
          </cell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A3289">
            <v>560566</v>
          </cell>
          <cell r="B3289" t="str">
            <v>DEPRECIACIONES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  <cell r="M3289">
            <v>0</v>
          </cell>
          <cell r="N3289">
            <v>0</v>
          </cell>
          <cell r="O3289">
            <v>0</v>
          </cell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A3290">
            <v>560568</v>
          </cell>
          <cell r="B3290" t="str">
            <v>AMORTIZACIONES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  <cell r="M3290">
            <v>0</v>
          </cell>
          <cell r="N3290">
            <v>0</v>
          </cell>
          <cell r="O3290">
            <v>0</v>
          </cell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A3291">
            <v>560570</v>
          </cell>
          <cell r="B3291" t="str">
            <v>AGOTAMIENTO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  <cell r="M3291">
            <v>0</v>
          </cell>
          <cell r="N3291">
            <v>0</v>
          </cell>
          <cell r="O3291">
            <v>0</v>
          </cell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A3292">
            <v>560572</v>
          </cell>
          <cell r="B3292" t="str">
            <v>OTROS BIENES PRODUCIDOS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  <cell r="M3292">
            <v>0</v>
          </cell>
          <cell r="N3292">
            <v>0</v>
          </cell>
          <cell r="O3292">
            <v>0</v>
          </cell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A3293">
            <v>560574</v>
          </cell>
          <cell r="B3293" t="str">
            <v>SERVICIOS EDUCATIVOS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  <cell r="M3293">
            <v>0</v>
          </cell>
          <cell r="N3293">
            <v>0</v>
          </cell>
          <cell r="O3293">
            <v>0</v>
          </cell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A3294">
            <v>560576</v>
          </cell>
          <cell r="B3294" t="str">
            <v>SERVICIOS DE SALUD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  <cell r="M3294">
            <v>0</v>
          </cell>
          <cell r="N3294">
            <v>0</v>
          </cell>
          <cell r="O3294">
            <v>0</v>
          </cell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A3295">
            <v>560578</v>
          </cell>
          <cell r="B3295" t="str">
            <v>SERVICIOS DE TRANSPORTE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  <cell r="M3295">
            <v>0</v>
          </cell>
          <cell r="N3295">
            <v>0</v>
          </cell>
          <cell r="O3295">
            <v>0</v>
          </cell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A3296">
            <v>560580</v>
          </cell>
          <cell r="B3296" t="str">
            <v>SERVICIOS PÚBLICOS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  <cell r="M3296">
            <v>0</v>
          </cell>
          <cell r="N3296">
            <v>0</v>
          </cell>
          <cell r="O3296">
            <v>0</v>
          </cell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A3297">
            <v>560582</v>
          </cell>
          <cell r="B3297" t="str">
            <v>SERVICIOS HOTELEROS Y DE PROMOCIÓN TURÍSTICA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  <cell r="M3297">
            <v>0</v>
          </cell>
          <cell r="N3297">
            <v>0</v>
          </cell>
          <cell r="O3297">
            <v>0</v>
          </cell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A3298">
            <v>560584</v>
          </cell>
          <cell r="B3298" t="str">
            <v>SERVICIOS DE APOYO INDUSTRIAL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  <cell r="M3298">
            <v>0</v>
          </cell>
          <cell r="N3298">
            <v>0</v>
          </cell>
          <cell r="O3298">
            <v>0</v>
          </cell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A3299">
            <v>560586</v>
          </cell>
          <cell r="B3299" t="str">
            <v>SERVICIOS DE INVESTIGACIÓN CIENTÍFICA Y TECNOLÓGICA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  <cell r="M3299">
            <v>0</v>
          </cell>
          <cell r="N3299">
            <v>0</v>
          </cell>
          <cell r="O3299">
            <v>0</v>
          </cell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A3300">
            <v>560588</v>
          </cell>
          <cell r="B3300" t="str">
            <v>OTROS SERVICIOS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  <cell r="M3300">
            <v>0</v>
          </cell>
          <cell r="N3300">
            <v>0</v>
          </cell>
          <cell r="O3300">
            <v>0</v>
          </cell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A3301">
            <v>570000</v>
          </cell>
          <cell r="B3301" t="str">
            <v>IMPUESTO DE RENTA Y COMPLEMENTARIOS</v>
          </cell>
          <cell r="C3301">
            <v>49069756425.269997</v>
          </cell>
          <cell r="D3301">
            <v>0</v>
          </cell>
          <cell r="E3301">
            <v>0</v>
          </cell>
          <cell r="F3301">
            <v>0</v>
          </cell>
          <cell r="G3301">
            <v>0</v>
          </cell>
          <cell r="H3301">
            <v>0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  <cell r="M3301">
            <v>0</v>
          </cell>
          <cell r="N3301">
            <v>0</v>
          </cell>
          <cell r="O3301">
            <v>26744191930</v>
          </cell>
          <cell r="Q3301">
            <v>570000</v>
          </cell>
          <cell r="R3301">
            <v>49069756425.269997</v>
          </cell>
          <cell r="S3301">
            <v>26744191930</v>
          </cell>
          <cell r="T3301">
            <v>26744191930</v>
          </cell>
        </row>
        <row r="3302">
          <cell r="A3302">
            <v>570500</v>
          </cell>
          <cell r="B3302" t="str">
            <v>IMPUESTO DE RENTA Y COMPLEMENTARIOS</v>
          </cell>
          <cell r="C3302">
            <v>49069756425.269997</v>
          </cell>
          <cell r="D3302">
            <v>0</v>
          </cell>
          <cell r="E3302">
            <v>0</v>
          </cell>
          <cell r="F3302">
            <v>0</v>
          </cell>
          <cell r="G3302">
            <v>0</v>
          </cell>
          <cell r="H3302">
            <v>0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  <cell r="M3302">
            <v>0</v>
          </cell>
          <cell r="N3302">
            <v>0</v>
          </cell>
          <cell r="O3302">
            <v>26744191930</v>
          </cell>
          <cell r="Q3302">
            <v>570500</v>
          </cell>
          <cell r="R3302">
            <v>49069756425.269997</v>
          </cell>
          <cell r="S3302">
            <v>26744191930</v>
          </cell>
          <cell r="T3302">
            <v>26744191930</v>
          </cell>
        </row>
        <row r="3303">
          <cell r="A3303">
            <v>570505</v>
          </cell>
          <cell r="B3303" t="str">
            <v>IMPUESTO DE RENTA Y COMPLEMENTARIOS</v>
          </cell>
          <cell r="C3303">
            <v>49069756425.269997</v>
          </cell>
          <cell r="D3303">
            <v>0</v>
          </cell>
          <cell r="E3303">
            <v>0</v>
          </cell>
          <cell r="F3303">
            <v>0</v>
          </cell>
          <cell r="G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26744191930</v>
          </cell>
          <cell r="Q3303">
            <v>570505</v>
          </cell>
          <cell r="R3303">
            <v>49069756425.269997</v>
          </cell>
          <cell r="S3303">
            <v>26744191930</v>
          </cell>
          <cell r="T3303">
            <v>26744191930</v>
          </cell>
        </row>
        <row r="3304">
          <cell r="A3304">
            <v>570597</v>
          </cell>
          <cell r="B3304" t="str">
            <v>RIESGO OPERATIVO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  <cell r="M3304">
            <v>0</v>
          </cell>
          <cell r="N3304">
            <v>0</v>
          </cell>
          <cell r="O3304">
            <v>0</v>
          </cell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A3305">
            <v>580000</v>
          </cell>
          <cell r="B3305" t="str">
            <v>RENDIMIENTOS ABONADOS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  <cell r="M3305">
            <v>0</v>
          </cell>
          <cell r="N3305">
            <v>0</v>
          </cell>
          <cell r="O3305">
            <v>0</v>
          </cell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A3306">
            <v>590000</v>
          </cell>
          <cell r="B3306" t="str">
            <v>GANANCIAS (EXCEDENTES) Y PÉRDIDAS</v>
          </cell>
          <cell r="C3306">
            <v>-41536459895.690002</v>
          </cell>
          <cell r="D3306">
            <v>0</v>
          </cell>
          <cell r="E3306">
            <v>0</v>
          </cell>
          <cell r="F3306">
            <v>0</v>
          </cell>
          <cell r="G3306">
            <v>0</v>
          </cell>
          <cell r="H3306">
            <v>0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  <cell r="M3306">
            <v>0</v>
          </cell>
          <cell r="N3306">
            <v>0</v>
          </cell>
          <cell r="O3306">
            <v>105280912489.03999</v>
          </cell>
          <cell r="Q3306">
            <v>590000</v>
          </cell>
          <cell r="R3306">
            <v>-41536459895.690002</v>
          </cell>
          <cell r="S3306">
            <v>105280912489.03999</v>
          </cell>
          <cell r="T3306">
            <v>105280912489.03999</v>
          </cell>
        </row>
        <row r="3307">
          <cell r="A3307">
            <v>590500</v>
          </cell>
          <cell r="B3307" t="str">
            <v>GANANCIAS Y PÉRDIDAS</v>
          </cell>
          <cell r="C3307">
            <v>-41536459895.690002</v>
          </cell>
          <cell r="D3307">
            <v>0</v>
          </cell>
          <cell r="E3307">
            <v>0</v>
          </cell>
          <cell r="F3307">
            <v>0</v>
          </cell>
          <cell r="G3307">
            <v>0</v>
          </cell>
          <cell r="H3307">
            <v>0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  <cell r="M3307">
            <v>0</v>
          </cell>
          <cell r="N3307">
            <v>0</v>
          </cell>
          <cell r="O3307">
            <v>105280912489.03999</v>
          </cell>
          <cell r="Q3307">
            <v>590500</v>
          </cell>
          <cell r="R3307">
            <v>-41536459895.690002</v>
          </cell>
          <cell r="S3307">
            <v>105280912489.03999</v>
          </cell>
          <cell r="T3307">
            <v>105280912489.03999</v>
          </cell>
        </row>
        <row r="3308">
          <cell r="A3308">
            <v>600000</v>
          </cell>
          <cell r="B3308" t="str">
            <v>CUENTAS DE REVELACIÓN DE INFORMACIÓN FINANCIERA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  <cell r="M3308">
            <v>0</v>
          </cell>
          <cell r="N3308">
            <v>0</v>
          </cell>
          <cell r="O3308">
            <v>0</v>
          </cell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A3309">
            <v>610000</v>
          </cell>
          <cell r="B3309" t="str">
            <v xml:space="preserve">ACREEDORAS POR CONTRA </v>
          </cell>
          <cell r="C3309">
            <v>186730950208.26999</v>
          </cell>
          <cell r="D3309">
            <v>0</v>
          </cell>
          <cell r="E3309">
            <v>0</v>
          </cell>
          <cell r="F3309">
            <v>0</v>
          </cell>
          <cell r="G3309">
            <v>0</v>
          </cell>
          <cell r="H3309">
            <v>0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  <cell r="M3309">
            <v>0</v>
          </cell>
          <cell r="N3309">
            <v>0</v>
          </cell>
          <cell r="O3309">
            <v>290345581510.56</v>
          </cell>
          <cell r="Q3309">
            <v>610000</v>
          </cell>
          <cell r="R3309">
            <v>186730950208.26999</v>
          </cell>
          <cell r="S3309">
            <v>290345581510.56</v>
          </cell>
          <cell r="T3309">
            <v>290345581510.56</v>
          </cell>
        </row>
        <row r="3310">
          <cell r="A3310">
            <v>610500</v>
          </cell>
          <cell r="B3310" t="str">
            <v>ACREEDORAS POR CONTRA (DB)</v>
          </cell>
          <cell r="C3310">
            <v>186730950208.26999</v>
          </cell>
          <cell r="D3310">
            <v>0</v>
          </cell>
          <cell r="E3310">
            <v>0</v>
          </cell>
          <cell r="F3310">
            <v>0</v>
          </cell>
          <cell r="G3310">
            <v>0</v>
          </cell>
          <cell r="H3310">
            <v>0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  <cell r="M3310">
            <v>0</v>
          </cell>
          <cell r="N3310">
            <v>0</v>
          </cell>
          <cell r="O3310">
            <v>290345581510.56</v>
          </cell>
          <cell r="Q3310">
            <v>610500</v>
          </cell>
          <cell r="R3310">
            <v>186730950208.26999</v>
          </cell>
          <cell r="S3310">
            <v>290345581510.56</v>
          </cell>
          <cell r="T3310">
            <v>290345581510.56</v>
          </cell>
        </row>
        <row r="3311">
          <cell r="A3311">
            <v>620000</v>
          </cell>
          <cell r="B3311" t="str">
            <v>ACREEDORAS</v>
          </cell>
          <cell r="C3311">
            <v>186730950208.26999</v>
          </cell>
          <cell r="D3311">
            <v>0</v>
          </cell>
          <cell r="E3311">
            <v>0</v>
          </cell>
          <cell r="F3311">
            <v>0</v>
          </cell>
          <cell r="G3311">
            <v>0</v>
          </cell>
          <cell r="H3311">
            <v>0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  <cell r="M3311">
            <v>0</v>
          </cell>
          <cell r="N3311">
            <v>0</v>
          </cell>
          <cell r="O3311">
            <v>290345581510.56</v>
          </cell>
          <cell r="Q3311">
            <v>620000</v>
          </cell>
          <cell r="R3311">
            <v>186730950208.26999</v>
          </cell>
          <cell r="S3311">
            <v>290345581510.56</v>
          </cell>
          <cell r="T3311">
            <v>290345581510.56</v>
          </cell>
        </row>
        <row r="3312">
          <cell r="A3312">
            <v>620700</v>
          </cell>
          <cell r="B3312" t="str">
            <v>VALORES NETOS ASEGURADOS</v>
          </cell>
          <cell r="C3312">
            <v>0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  <cell r="M3312">
            <v>0</v>
          </cell>
          <cell r="N3312">
            <v>0</v>
          </cell>
          <cell r="O3312">
            <v>0</v>
          </cell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A3313">
            <v>620705</v>
          </cell>
          <cell r="B3313" t="str">
            <v>VALORES TOTALES ASEGURADOS (CR)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  <cell r="M3313">
            <v>0</v>
          </cell>
          <cell r="N3313">
            <v>0</v>
          </cell>
          <cell r="O3313">
            <v>0</v>
          </cell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A3314">
            <v>620710</v>
          </cell>
          <cell r="B3314" t="str">
            <v>VALORES ASEGURADOS CEDIDOS EN REASEGUROS (DB)</v>
          </cell>
          <cell r="C3314">
            <v>0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A3315">
            <v>621200</v>
          </cell>
          <cell r="B3315" t="str">
            <v>OBLIGACIONES RIESGOS LABORALES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  <cell r="M3315">
            <v>0</v>
          </cell>
          <cell r="N3315">
            <v>0</v>
          </cell>
          <cell r="O3315">
            <v>0</v>
          </cell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A3316">
            <v>621205</v>
          </cell>
          <cell r="B3316" t="str">
            <v>ENFERMEDAD LABORAL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  <cell r="M3316">
            <v>0</v>
          </cell>
          <cell r="N3316">
            <v>0</v>
          </cell>
          <cell r="O3316">
            <v>0</v>
          </cell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A3317">
            <v>622000</v>
          </cell>
          <cell r="B3317" t="str">
            <v>CRÉDITOS APROBADOS NO DESEMBOLSADOS</v>
          </cell>
          <cell r="C3317">
            <v>2853030000</v>
          </cell>
          <cell r="D3317">
            <v>0</v>
          </cell>
          <cell r="E3317">
            <v>0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  <cell r="M3317">
            <v>0</v>
          </cell>
          <cell r="N3317">
            <v>0</v>
          </cell>
          <cell r="O3317">
            <v>1668884300</v>
          </cell>
          <cell r="Q3317">
            <v>622000</v>
          </cell>
          <cell r="R3317">
            <v>2853030000</v>
          </cell>
          <cell r="S3317">
            <v>1668884300</v>
          </cell>
          <cell r="T3317">
            <v>1668884300</v>
          </cell>
        </row>
        <row r="3318">
          <cell r="A3318">
            <v>622500</v>
          </cell>
          <cell r="B3318" t="str">
            <v>APERTURAS DE CRÉDITO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A3319">
            <v>622505</v>
          </cell>
          <cell r="B3319" t="str">
            <v>CRÉDITOS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  <cell r="M3319">
            <v>0</v>
          </cell>
          <cell r="N3319">
            <v>0</v>
          </cell>
          <cell r="O3319">
            <v>0</v>
          </cell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A3320">
            <v>622510</v>
          </cell>
          <cell r="B3320" t="str">
            <v>TARJETAS DE CRÉDITO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  <cell r="M3320">
            <v>0</v>
          </cell>
          <cell r="N3320">
            <v>0</v>
          </cell>
          <cell r="O3320">
            <v>0</v>
          </cell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A3321">
            <v>629500</v>
          </cell>
          <cell r="B3321" t="str">
            <v>DIVERSOS</v>
          </cell>
          <cell r="C3321">
            <v>183877920208.26999</v>
          </cell>
          <cell r="D3321">
            <v>0</v>
          </cell>
          <cell r="E3321">
            <v>0</v>
          </cell>
          <cell r="F3321">
            <v>0</v>
          </cell>
          <cell r="G3321">
            <v>0</v>
          </cell>
          <cell r="H3321">
            <v>0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  <cell r="M3321">
            <v>0</v>
          </cell>
          <cell r="N3321">
            <v>0</v>
          </cell>
          <cell r="O3321">
            <v>288676697210.56</v>
          </cell>
          <cell r="Q3321">
            <v>629500</v>
          </cell>
          <cell r="R3321">
            <v>183877920208.26999</v>
          </cell>
          <cell r="S3321">
            <v>288676697210.56</v>
          </cell>
          <cell r="T3321">
            <v>288676697210.56</v>
          </cell>
        </row>
        <row r="3322">
          <cell r="A3322">
            <v>630000</v>
          </cell>
          <cell r="B3322" t="str">
            <v>DEUDORAS POR CONTRA</v>
          </cell>
          <cell r="C3322">
            <v>620020568602.98999</v>
          </cell>
          <cell r="D3322">
            <v>0</v>
          </cell>
          <cell r="E3322">
            <v>0</v>
          </cell>
          <cell r="F3322">
            <v>0</v>
          </cell>
          <cell r="G3322">
            <v>0</v>
          </cell>
          <cell r="H3322">
            <v>0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  <cell r="M3322">
            <v>0</v>
          </cell>
          <cell r="N3322">
            <v>0</v>
          </cell>
          <cell r="O3322">
            <v>1107556443414.5801</v>
          </cell>
          <cell r="Q3322">
            <v>630000</v>
          </cell>
          <cell r="R3322">
            <v>620020568602.98999</v>
          </cell>
          <cell r="S3322">
            <v>1107556443414.5801</v>
          </cell>
          <cell r="T3322">
            <v>1107556443414.5801</v>
          </cell>
        </row>
        <row r="3323">
          <cell r="A3323">
            <v>630500</v>
          </cell>
          <cell r="B3323" t="str">
            <v>DEUDORAS POR CONTRA (CR)</v>
          </cell>
          <cell r="C3323">
            <v>620020568602.98999</v>
          </cell>
          <cell r="D3323">
            <v>0</v>
          </cell>
          <cell r="E3323">
            <v>0</v>
          </cell>
          <cell r="F3323">
            <v>0</v>
          </cell>
          <cell r="G3323">
            <v>0</v>
          </cell>
          <cell r="H3323">
            <v>0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  <cell r="M3323">
            <v>0</v>
          </cell>
          <cell r="N3323">
            <v>0</v>
          </cell>
          <cell r="O3323">
            <v>1107556443414.5801</v>
          </cell>
          <cell r="Q3323">
            <v>630500</v>
          </cell>
          <cell r="R3323">
            <v>620020568602.98999</v>
          </cell>
          <cell r="S3323">
            <v>1107556443414.5801</v>
          </cell>
          <cell r="T3323">
            <v>1107556443414.5801</v>
          </cell>
        </row>
        <row r="3324">
          <cell r="A3324">
            <v>640000</v>
          </cell>
          <cell r="B3324" t="str">
            <v>DEUDORAS</v>
          </cell>
          <cell r="C3324">
            <v>620020568602.98999</v>
          </cell>
          <cell r="D3324">
            <v>0</v>
          </cell>
          <cell r="E3324">
            <v>0</v>
          </cell>
          <cell r="F3324">
            <v>0</v>
          </cell>
          <cell r="G3324">
            <v>0</v>
          </cell>
          <cell r="H3324">
            <v>0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  <cell r="M3324">
            <v>0</v>
          </cell>
          <cell r="N3324">
            <v>0</v>
          </cell>
          <cell r="O3324">
            <v>1107556443414.5801</v>
          </cell>
          <cell r="Q3324">
            <v>640000</v>
          </cell>
          <cell r="R3324">
            <v>620020568602.98999</v>
          </cell>
          <cell r="S3324">
            <v>1107556443414.5801</v>
          </cell>
          <cell r="T3324">
            <v>1107556443414.5801</v>
          </cell>
        </row>
        <row r="3325">
          <cell r="A3325">
            <v>640500</v>
          </cell>
          <cell r="B3325" t="str">
            <v>COMISIÓN POR RETIROS PARCIALES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  <cell r="M3325">
            <v>0</v>
          </cell>
          <cell r="N3325">
            <v>0</v>
          </cell>
          <cell r="O3325">
            <v>0</v>
          </cell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A3326">
            <v>641000</v>
          </cell>
          <cell r="B3326" t="str">
            <v>REEMBOLSO RIESGOS LABORALES</v>
          </cell>
          <cell r="C3326">
            <v>0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  <cell r="M3326">
            <v>0</v>
          </cell>
          <cell r="N3326">
            <v>0</v>
          </cell>
          <cell r="O3326">
            <v>0</v>
          </cell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A3327">
            <v>641005</v>
          </cell>
          <cell r="B3327" t="str">
            <v>ENFERMEDAD LABORAL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  <cell r="M3327">
            <v>0</v>
          </cell>
          <cell r="N3327">
            <v>0</v>
          </cell>
          <cell r="O3327">
            <v>0</v>
          </cell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A3328">
            <v>641500</v>
          </cell>
          <cell r="B3328" t="str">
            <v>EXCEDENTES EN GARANTÍA</v>
          </cell>
          <cell r="C3328">
            <v>0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  <cell r="M3328">
            <v>0</v>
          </cell>
          <cell r="N3328">
            <v>0</v>
          </cell>
          <cell r="O3328">
            <v>0</v>
          </cell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A3329">
            <v>642000</v>
          </cell>
          <cell r="B3329" t="str">
            <v>CESANTÍAS EMBARGADAS</v>
          </cell>
          <cell r="C3329">
            <v>0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  <cell r="M3329">
            <v>0</v>
          </cell>
          <cell r="N3329">
            <v>0</v>
          </cell>
          <cell r="O3329">
            <v>0</v>
          </cell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A3330">
            <v>642500</v>
          </cell>
          <cell r="B3330" t="str">
            <v>RETENCIONES CONTINGENTES POR RETIRO DE SALDOS DE PENSIONES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  <cell r="M3330">
            <v>0</v>
          </cell>
          <cell r="N3330">
            <v>0</v>
          </cell>
          <cell r="O3330">
            <v>0</v>
          </cell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A3331">
            <v>643000</v>
          </cell>
          <cell r="B3331" t="str">
            <v>INTERESES CARTERA DE CRÉDITOS</v>
          </cell>
          <cell r="C3331">
            <v>1552662.53</v>
          </cell>
          <cell r="D3331">
            <v>0</v>
          </cell>
          <cell r="E3331">
            <v>0</v>
          </cell>
          <cell r="F3331">
            <v>0</v>
          </cell>
          <cell r="G3331">
            <v>0</v>
          </cell>
          <cell r="H3331">
            <v>0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  <cell r="M3331">
            <v>0</v>
          </cell>
          <cell r="N3331">
            <v>0</v>
          </cell>
          <cell r="O3331">
            <v>5832204198.4899998</v>
          </cell>
          <cell r="Q3331">
            <v>643000</v>
          </cell>
          <cell r="R3331">
            <v>1552662.53</v>
          </cell>
          <cell r="S3331">
            <v>5832204198.4899998</v>
          </cell>
          <cell r="T3331">
            <v>5832204198.4899998</v>
          </cell>
        </row>
        <row r="3332">
          <cell r="A3332">
            <v>643020</v>
          </cell>
          <cell r="B3332" t="str">
            <v>CATEGORÍA A RIESGO NORMAL, VIVIENDA</v>
          </cell>
          <cell r="C3332">
            <v>0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  <cell r="M3332">
            <v>0</v>
          </cell>
          <cell r="N3332">
            <v>0</v>
          </cell>
          <cell r="O3332">
            <v>0</v>
          </cell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A3333">
            <v>643022</v>
          </cell>
          <cell r="B3333" t="str">
            <v>CATEGORÍA B RIESGO ACEPTABLE, VIVIENDA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  <cell r="M3333">
            <v>0</v>
          </cell>
          <cell r="N3333">
            <v>0</v>
          </cell>
          <cell r="O3333">
            <v>0</v>
          </cell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A3334">
            <v>643024</v>
          </cell>
          <cell r="B3334" t="str">
            <v>CATEGORÍA C RIESGO APRECIABLE, VIVIENDA</v>
          </cell>
          <cell r="C3334">
            <v>321818.15999999997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  <cell r="M3334">
            <v>0</v>
          </cell>
          <cell r="N3334">
            <v>0</v>
          </cell>
          <cell r="O3334">
            <v>0</v>
          </cell>
          <cell r="Q3334">
            <v>643024</v>
          </cell>
          <cell r="R3334">
            <v>321818.15999999997</v>
          </cell>
          <cell r="S3334">
            <v>0</v>
          </cell>
          <cell r="T3334">
            <v>0</v>
          </cell>
        </row>
        <row r="3335">
          <cell r="A3335">
            <v>643026</v>
          </cell>
          <cell r="B3335" t="str">
            <v>CATEGORÍA D RIESGO SIGNIFICATIVO, VIVIENDA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  <cell r="M3335">
            <v>0</v>
          </cell>
          <cell r="N3335">
            <v>0</v>
          </cell>
          <cell r="O3335">
            <v>0</v>
          </cell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A3336">
            <v>643028</v>
          </cell>
          <cell r="B3336" t="str">
            <v>CATEGORÍA E RIESGO DE INCOBRABILIDAD, VIVIENDA</v>
          </cell>
          <cell r="C3336">
            <v>1230844.3700000001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  <cell r="M3336">
            <v>0</v>
          </cell>
          <cell r="N3336">
            <v>0</v>
          </cell>
          <cell r="O3336">
            <v>0</v>
          </cell>
          <cell r="Q3336">
            <v>643028</v>
          </cell>
          <cell r="R3336">
            <v>1230844.3700000001</v>
          </cell>
          <cell r="S3336">
            <v>0</v>
          </cell>
          <cell r="T3336">
            <v>0</v>
          </cell>
        </row>
        <row r="3337">
          <cell r="A3337">
            <v>643030</v>
          </cell>
          <cell r="B3337" t="str">
            <v>CATEGORÍA A RIESGO NORMAL, CONSUMO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  <cell r="M3337">
            <v>0</v>
          </cell>
          <cell r="N3337">
            <v>0</v>
          </cell>
          <cell r="O3337">
            <v>0</v>
          </cell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A3338">
            <v>643032</v>
          </cell>
          <cell r="B3338" t="str">
            <v>CATEGORÍA B RIESGO ACEPTABLE, CONSUMO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A3339">
            <v>643034</v>
          </cell>
          <cell r="B3339" t="str">
            <v>CATEGORÍA C RIESGO APRECIABLE, CONSUMO</v>
          </cell>
          <cell r="C3339">
            <v>0</v>
          </cell>
          <cell r="D3339">
            <v>0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  <cell r="M3339">
            <v>0</v>
          </cell>
          <cell r="N3339">
            <v>0</v>
          </cell>
          <cell r="O3339">
            <v>0</v>
          </cell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A3340">
            <v>643036</v>
          </cell>
          <cell r="B3340" t="str">
            <v>CATEGORÍA D RIESGO SIGNIFICATIVO, CONSUMO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  <cell r="M3340">
            <v>0</v>
          </cell>
          <cell r="N3340">
            <v>0</v>
          </cell>
          <cell r="O3340">
            <v>0</v>
          </cell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A3341">
            <v>643038</v>
          </cell>
          <cell r="B3341" t="str">
            <v>CATEGORÍA E RIESGO DE INCOBRABILIDAD, CONSUMO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A3342">
            <v>643040</v>
          </cell>
          <cell r="B3342" t="str">
            <v>CATEGORÍA A RIESGO NORMAL, MICROCRÉDITOS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  <cell r="M3342">
            <v>0</v>
          </cell>
          <cell r="N3342">
            <v>0</v>
          </cell>
          <cell r="O3342">
            <v>0</v>
          </cell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A3343">
            <v>643042</v>
          </cell>
          <cell r="B3343" t="str">
            <v>CATEGORÍA B RIESGO ACEPTABLE, MICROCRÉDITOS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  <cell r="M3343">
            <v>0</v>
          </cell>
          <cell r="N3343">
            <v>0</v>
          </cell>
          <cell r="O3343">
            <v>0</v>
          </cell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A3344">
            <v>643044</v>
          </cell>
          <cell r="B3344" t="str">
            <v>CATEGORÍA C RIESGO APRECIABLE, MICROCRÉDITOS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  <cell r="M3344">
            <v>0</v>
          </cell>
          <cell r="N3344">
            <v>0</v>
          </cell>
          <cell r="O3344">
            <v>0</v>
          </cell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A3345">
            <v>643046</v>
          </cell>
          <cell r="B3345" t="str">
            <v>CATEGORÍA D RIESGO SIGNIFICATIVO, MICROCRÉDITOS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  <cell r="M3345">
            <v>0</v>
          </cell>
          <cell r="N3345">
            <v>0</v>
          </cell>
          <cell r="O3345">
            <v>0</v>
          </cell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A3346">
            <v>643048</v>
          </cell>
          <cell r="B3346" t="str">
            <v>CATEGORÍA E RIESGO DE INCOBRABILIDAD, MICROCRÉDITOS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  <cell r="M3346">
            <v>0</v>
          </cell>
          <cell r="N3346">
            <v>0</v>
          </cell>
          <cell r="O3346">
            <v>0</v>
          </cell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A3347">
            <v>643050</v>
          </cell>
          <cell r="B3347" t="str">
            <v>CATEGORÍA A RIESGO NORMAL, COMERCIAL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  <cell r="M3347">
            <v>0</v>
          </cell>
          <cell r="N3347">
            <v>0</v>
          </cell>
          <cell r="O3347">
            <v>0</v>
          </cell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A3348">
            <v>643052</v>
          </cell>
          <cell r="B3348" t="str">
            <v>CATEGORÍA B RIESGO ACEPTABLE, COMERCIAL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  <cell r="M3348">
            <v>0</v>
          </cell>
          <cell r="N3348">
            <v>0</v>
          </cell>
          <cell r="O3348">
            <v>0</v>
          </cell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A3349">
            <v>643054</v>
          </cell>
          <cell r="B3349" t="str">
            <v>CATEGORÍA C RIESGO APRECIABLE, COMERCIAL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  <cell r="M3349">
            <v>0</v>
          </cell>
          <cell r="N3349">
            <v>0</v>
          </cell>
          <cell r="O3349">
            <v>105817383.09</v>
          </cell>
          <cell r="Q3349">
            <v>643054</v>
          </cell>
          <cell r="R3349">
            <v>0</v>
          </cell>
          <cell r="S3349">
            <v>105817383.09</v>
          </cell>
          <cell r="T3349">
            <v>105817383.09</v>
          </cell>
        </row>
        <row r="3350">
          <cell r="A3350">
            <v>643056</v>
          </cell>
          <cell r="B3350" t="str">
            <v>CATEGORÍA D RIESGO SIGNIFICATIVO, COMERCIAL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0</v>
          </cell>
          <cell r="H3350">
            <v>0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  <cell r="M3350">
            <v>0</v>
          </cell>
          <cell r="N3350">
            <v>0</v>
          </cell>
          <cell r="O3350">
            <v>4498896349.1700001</v>
          </cell>
          <cell r="Q3350">
            <v>643056</v>
          </cell>
          <cell r="R3350">
            <v>0</v>
          </cell>
          <cell r="S3350">
            <v>4498896349.1700001</v>
          </cell>
          <cell r="T3350">
            <v>4498896349.1700001</v>
          </cell>
        </row>
        <row r="3351">
          <cell r="A3351">
            <v>643058</v>
          </cell>
          <cell r="B3351" t="str">
            <v>CATEGORÍA E RIESGO DE INCOBRABILIDAD, COMERCIAL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1227490466.23</v>
          </cell>
          <cell r="Q3351">
            <v>643058</v>
          </cell>
          <cell r="R3351">
            <v>0</v>
          </cell>
          <cell r="S3351">
            <v>1227490466.23</v>
          </cell>
          <cell r="T3351">
            <v>1227490466.23</v>
          </cell>
        </row>
        <row r="3352">
          <cell r="A3352">
            <v>643100</v>
          </cell>
          <cell r="B3352" t="str">
            <v xml:space="preserve">INTERESES 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  <cell r="M3352">
            <v>0</v>
          </cell>
          <cell r="N3352">
            <v>0</v>
          </cell>
          <cell r="O3352">
            <v>0</v>
          </cell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A3353">
            <v>643105</v>
          </cell>
          <cell r="B3353" t="str">
            <v>MORATORIOS EN PAGO DE COTIZACIONES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  <cell r="M3353">
            <v>0</v>
          </cell>
          <cell r="N3353">
            <v>0</v>
          </cell>
          <cell r="O3353">
            <v>0</v>
          </cell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A3354">
            <v>643200</v>
          </cell>
          <cell r="B3354" t="str">
            <v>INTERESES DE LEASING FINANCIERO</v>
          </cell>
          <cell r="C3354">
            <v>0</v>
          </cell>
          <cell r="D3354">
            <v>0</v>
          </cell>
          <cell r="E3354">
            <v>0</v>
          </cell>
          <cell r="F3354">
            <v>0</v>
          </cell>
          <cell r="G3354">
            <v>0</v>
          </cell>
          <cell r="H3354">
            <v>0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  <cell r="M3354">
            <v>0</v>
          </cell>
          <cell r="N3354">
            <v>0</v>
          </cell>
          <cell r="O3354">
            <v>1759438887.5</v>
          </cell>
          <cell r="Q3354">
            <v>643200</v>
          </cell>
          <cell r="R3354">
            <v>0</v>
          </cell>
          <cell r="S3354">
            <v>1759438887.5</v>
          </cell>
          <cell r="T3354">
            <v>1759438887.5</v>
          </cell>
        </row>
        <row r="3355">
          <cell r="A3355">
            <v>643230</v>
          </cell>
          <cell r="B3355" t="str">
            <v>CATEGORÍA A RIESGO NORMAL, CONSUMO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  <cell r="M3355">
            <v>0</v>
          </cell>
          <cell r="N3355">
            <v>0</v>
          </cell>
          <cell r="O3355">
            <v>0</v>
          </cell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A3356">
            <v>643232</v>
          </cell>
          <cell r="B3356" t="str">
            <v>CATEGORÍA B RIESGO ACEPTABLE, CONSUMO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  <cell r="M3356">
            <v>0</v>
          </cell>
          <cell r="N3356">
            <v>0</v>
          </cell>
          <cell r="O3356">
            <v>0</v>
          </cell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A3357">
            <v>643234</v>
          </cell>
          <cell r="B3357" t="str">
            <v>CATEGORÍA C RIESGO APRECIABLE, CONSUMO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  <cell r="M3357">
            <v>0</v>
          </cell>
          <cell r="N3357">
            <v>0</v>
          </cell>
          <cell r="O3357">
            <v>0</v>
          </cell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A3358">
            <v>643236</v>
          </cell>
          <cell r="B3358" t="str">
            <v>CATEGORÍA D RIESGO SIGNIFICATIVO, CONSUMO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  <cell r="M3358">
            <v>0</v>
          </cell>
          <cell r="N3358">
            <v>0</v>
          </cell>
          <cell r="O3358">
            <v>0</v>
          </cell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A3359">
            <v>643238</v>
          </cell>
          <cell r="B3359" t="str">
            <v>CATEGORÍA E RIESGO DE INCOBRABILIDAD, CONSUMO</v>
          </cell>
          <cell r="C3359">
            <v>0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  <cell r="M3359">
            <v>0</v>
          </cell>
          <cell r="N3359">
            <v>0</v>
          </cell>
          <cell r="O3359">
            <v>0</v>
          </cell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A3360">
            <v>643240</v>
          </cell>
          <cell r="B3360" t="str">
            <v>CATEGORÍA A RIESGO NORMAL, MICROCRÉDITOS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  <cell r="M3360">
            <v>0</v>
          </cell>
          <cell r="N3360">
            <v>0</v>
          </cell>
          <cell r="O3360">
            <v>0</v>
          </cell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A3361">
            <v>643242</v>
          </cell>
          <cell r="B3361" t="str">
            <v>CATEGORÍA B RIESGO ACEPTABLE, MICROCRÉDITOS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  <cell r="M3361">
            <v>0</v>
          </cell>
          <cell r="N3361">
            <v>0</v>
          </cell>
          <cell r="O3361">
            <v>0</v>
          </cell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A3362">
            <v>643244</v>
          </cell>
          <cell r="B3362" t="str">
            <v>CATEGORÍA C RIESGO APRECIABLE, MICROCRÉDITOS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A3363">
            <v>643246</v>
          </cell>
          <cell r="B3363" t="str">
            <v>CATEGORÍA D RIESGO SIGNIFICATIVO, MICROCRÉDITOS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  <cell r="M3363">
            <v>0</v>
          </cell>
          <cell r="N3363">
            <v>0</v>
          </cell>
          <cell r="O3363">
            <v>0</v>
          </cell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A3364">
            <v>643248</v>
          </cell>
          <cell r="B3364" t="str">
            <v>CATEGORÍA E RIESGO DE INCOBRABILIDAD, MICROCRÉDITOS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  <cell r="M3364">
            <v>0</v>
          </cell>
          <cell r="N3364">
            <v>0</v>
          </cell>
          <cell r="O3364">
            <v>0</v>
          </cell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A3365">
            <v>643250</v>
          </cell>
          <cell r="B3365" t="str">
            <v>CATEGORÍA A RIESGO NORMAL, COMERCIAL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  <cell r="M3365">
            <v>0</v>
          </cell>
          <cell r="N3365">
            <v>0</v>
          </cell>
          <cell r="O3365">
            <v>0</v>
          </cell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A3366">
            <v>643252</v>
          </cell>
          <cell r="B3366" t="str">
            <v>CATEGORÍA B RIESGO ACEPTABLE, COMERCIAL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  <cell r="M3366">
            <v>0</v>
          </cell>
          <cell r="N3366">
            <v>0</v>
          </cell>
          <cell r="O3366">
            <v>0</v>
          </cell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A3367">
            <v>643254</v>
          </cell>
          <cell r="B3367" t="str">
            <v>CATEGORÍA C RIESGO APRECIABLE, COMERCIAL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  <cell r="M3367">
            <v>0</v>
          </cell>
          <cell r="N3367">
            <v>0</v>
          </cell>
          <cell r="O3367">
            <v>0</v>
          </cell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A3368">
            <v>643256</v>
          </cell>
          <cell r="B3368" t="str">
            <v>CATEGORÍA D RIESGO SIGNIFICATIVO, COMERCIAL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0</v>
          </cell>
          <cell r="H3368">
            <v>0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  <cell r="M3368">
            <v>0</v>
          </cell>
          <cell r="N3368">
            <v>0</v>
          </cell>
          <cell r="O3368">
            <v>1400491699.52</v>
          </cell>
          <cell r="Q3368">
            <v>643256</v>
          </cell>
          <cell r="R3368">
            <v>0</v>
          </cell>
          <cell r="S3368">
            <v>1400491699.52</v>
          </cell>
          <cell r="T3368">
            <v>1400491699.52</v>
          </cell>
        </row>
        <row r="3369">
          <cell r="A3369">
            <v>643258</v>
          </cell>
          <cell r="B3369" t="str">
            <v>CATEGORÍA E RIESGO DE INCOBRABILIDAD, COMERCIAL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  <cell r="G3369">
            <v>0</v>
          </cell>
          <cell r="H3369">
            <v>0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  <cell r="M3369">
            <v>0</v>
          </cell>
          <cell r="N3369">
            <v>0</v>
          </cell>
          <cell r="O3369">
            <v>358947187.98000002</v>
          </cell>
          <cell r="Q3369">
            <v>643258</v>
          </cell>
          <cell r="R3369">
            <v>0</v>
          </cell>
          <cell r="S3369">
            <v>358947187.98000002</v>
          </cell>
          <cell r="T3369">
            <v>358947187.98000002</v>
          </cell>
        </row>
        <row r="3370">
          <cell r="A3370">
            <v>643500</v>
          </cell>
          <cell r="B3370" t="str">
            <v>CORRECCIÓN MONETARIA CARTERA DE CRÉDITOS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  <cell r="M3370">
            <v>0</v>
          </cell>
          <cell r="N3370">
            <v>0</v>
          </cell>
          <cell r="O3370">
            <v>0</v>
          </cell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A3371">
            <v>643505</v>
          </cell>
          <cell r="B3371" t="str">
            <v>CRÉDITOS COMERCIALES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  <cell r="M3371">
            <v>0</v>
          </cell>
          <cell r="N3371">
            <v>0</v>
          </cell>
          <cell r="O3371">
            <v>0</v>
          </cell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A3372">
            <v>643515</v>
          </cell>
          <cell r="B3372" t="str">
            <v>CRÉDITOS DE VIVIENDA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  <cell r="M3372">
            <v>0</v>
          </cell>
          <cell r="N3372">
            <v>0</v>
          </cell>
          <cell r="O3372">
            <v>0</v>
          </cell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A3373">
            <v>643600</v>
          </cell>
          <cell r="B3373" t="str">
            <v>CORRECCIÓN MONETARIA DE OPERACIONES DE LEASING FINANCIERO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  <cell r="M3373">
            <v>0</v>
          </cell>
          <cell r="N3373">
            <v>0</v>
          </cell>
          <cell r="O3373">
            <v>0</v>
          </cell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A3374">
            <v>643605</v>
          </cell>
          <cell r="B3374" t="str">
            <v>COMERCIALES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  <cell r="M3374">
            <v>0</v>
          </cell>
          <cell r="N3374">
            <v>0</v>
          </cell>
          <cell r="O3374">
            <v>0</v>
          </cell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A3375">
            <v>643615</v>
          </cell>
          <cell r="B3375" t="str">
            <v>HABITACIONALES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  <cell r="M3375">
            <v>0</v>
          </cell>
          <cell r="N3375">
            <v>0</v>
          </cell>
          <cell r="O3375">
            <v>0</v>
          </cell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A3376">
            <v>643700</v>
          </cell>
          <cell r="B3376" t="str">
            <v>CÁNONES Y SANCIONES EN CONTRATOS DE LEASING OPERATIVO</v>
          </cell>
          <cell r="C3376">
            <v>43316014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  <cell r="M3376">
            <v>0</v>
          </cell>
          <cell r="N3376">
            <v>0</v>
          </cell>
          <cell r="O3376">
            <v>0</v>
          </cell>
          <cell r="Q3376">
            <v>643700</v>
          </cell>
          <cell r="R3376">
            <v>43316014</v>
          </cell>
          <cell r="S3376">
            <v>0</v>
          </cell>
          <cell r="T3376">
            <v>0</v>
          </cell>
        </row>
        <row r="3377">
          <cell r="A3377">
            <v>643710</v>
          </cell>
          <cell r="B3377" t="str">
            <v>SANCIONES POR INCUMPLIMIENTO DE CONTRATOS</v>
          </cell>
          <cell r="C3377">
            <v>43316014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  <cell r="M3377">
            <v>0</v>
          </cell>
          <cell r="N3377">
            <v>0</v>
          </cell>
          <cell r="O3377">
            <v>0</v>
          </cell>
          <cell r="Q3377">
            <v>643710</v>
          </cell>
          <cell r="R3377">
            <v>43316014</v>
          </cell>
          <cell r="S3377">
            <v>0</v>
          </cell>
          <cell r="T3377">
            <v>0</v>
          </cell>
        </row>
        <row r="3378">
          <cell r="A3378">
            <v>643722</v>
          </cell>
          <cell r="B3378" t="str">
            <v>CATEGORÍA A - CRÉDITO NORMAL, CONSUMO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  <cell r="M3378">
            <v>0</v>
          </cell>
          <cell r="N3378">
            <v>0</v>
          </cell>
          <cell r="O3378">
            <v>0</v>
          </cell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A3379">
            <v>643724</v>
          </cell>
          <cell r="B3379" t="str">
            <v>CATEGORÍA B - CRÉDITO ACEPTABLE, CONSUMO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  <cell r="M3379">
            <v>0</v>
          </cell>
          <cell r="N3379">
            <v>0</v>
          </cell>
          <cell r="O3379">
            <v>0</v>
          </cell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A3380">
            <v>643726</v>
          </cell>
          <cell r="B3380" t="str">
            <v>CATEGORÍA C - CRÉDITO APRECIABLE, CONSUMO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  <cell r="M3380">
            <v>0</v>
          </cell>
          <cell r="N3380">
            <v>0</v>
          </cell>
          <cell r="O3380">
            <v>0</v>
          </cell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A3381">
            <v>643732</v>
          </cell>
          <cell r="B3381" t="str">
            <v>CATEGORÍA D - CRÉDITO SIGNIFICATIVO, CONSUMO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A3382">
            <v>643734</v>
          </cell>
          <cell r="B3382" t="str">
            <v>CATEGORÍA E - CRÉDITO IRRECUPERABLE, CONSUMO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  <cell r="M3382">
            <v>0</v>
          </cell>
          <cell r="N3382">
            <v>0</v>
          </cell>
          <cell r="O3382">
            <v>0</v>
          </cell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A3383">
            <v>643736</v>
          </cell>
          <cell r="B3383" t="str">
            <v>CATEGORÍA A - CRÉDITO NORMAL, COMERCIAL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  <cell r="M3383">
            <v>0</v>
          </cell>
          <cell r="N3383">
            <v>0</v>
          </cell>
          <cell r="O3383">
            <v>0</v>
          </cell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A3384">
            <v>643738</v>
          </cell>
          <cell r="B3384" t="str">
            <v>CATEGORÍA B - CRÉDITO ACEPTABLE, COMERCIAL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  <cell r="M3384">
            <v>0</v>
          </cell>
          <cell r="N3384">
            <v>0</v>
          </cell>
          <cell r="O3384">
            <v>0</v>
          </cell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A3385">
            <v>643742</v>
          </cell>
          <cell r="B3385" t="str">
            <v>CATEGORÍA C - CRÉDITO APRECIABLE, COMERCIAL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  <cell r="M3385">
            <v>0</v>
          </cell>
          <cell r="N3385">
            <v>0</v>
          </cell>
          <cell r="O3385">
            <v>0</v>
          </cell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A3386">
            <v>643744</v>
          </cell>
          <cell r="B3386" t="str">
            <v>CATEGORÍA D - CRÉDITO SIGNIFICATIVO, COMERCIAL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  <cell r="M3386">
            <v>0</v>
          </cell>
          <cell r="N3386">
            <v>0</v>
          </cell>
          <cell r="O3386">
            <v>0</v>
          </cell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A3387">
            <v>643746</v>
          </cell>
          <cell r="B3387" t="str">
            <v>CATEGORÍA E - CRÉDITO IRRECUPERABLE, COMERCIAL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A3388">
            <v>643748</v>
          </cell>
          <cell r="B3388" t="str">
            <v>CATEGORÍA A - CRÉDITO NORMAL, MICROCRÉDITOS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  <cell r="M3388">
            <v>0</v>
          </cell>
          <cell r="N3388">
            <v>0</v>
          </cell>
          <cell r="O3388">
            <v>0</v>
          </cell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A3389">
            <v>643750</v>
          </cell>
          <cell r="B3389" t="str">
            <v>CATEGORÍA B - CRÉDITO ACEPTABLE, MICROCRÉDITOS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  <cell r="M3389">
            <v>0</v>
          </cell>
          <cell r="N3389">
            <v>0</v>
          </cell>
          <cell r="O3389">
            <v>0</v>
          </cell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A3390">
            <v>643754</v>
          </cell>
          <cell r="B3390" t="str">
            <v>CATEGORÍA C - CRÉDITO APRECIABLE, MICROCRÉDITOS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  <cell r="M3390">
            <v>0</v>
          </cell>
          <cell r="N3390">
            <v>0</v>
          </cell>
          <cell r="O3390">
            <v>0</v>
          </cell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A3391">
            <v>643756</v>
          </cell>
          <cell r="B3391" t="str">
            <v>CATEGORÍA D - CRÉDITO SIGNIFICATIVO, MICROCRÉDITOS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  <cell r="M3391">
            <v>0</v>
          </cell>
          <cell r="N3391">
            <v>0</v>
          </cell>
          <cell r="O3391">
            <v>0</v>
          </cell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A3392">
            <v>643758</v>
          </cell>
          <cell r="B3392" t="str">
            <v>CATEGORÍA E - CRÉDITO IRRECUPERABLE, MICROCRÉDITOS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  <cell r="M3392">
            <v>0</v>
          </cell>
          <cell r="N3392">
            <v>0</v>
          </cell>
          <cell r="O3392">
            <v>0</v>
          </cell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A3393">
            <v>644000</v>
          </cell>
          <cell r="B3393" t="str">
            <v>COMPROMISOS DE INVERSIÓN EN FONDOS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  <cell r="M3393">
            <v>0</v>
          </cell>
          <cell r="N3393">
            <v>0</v>
          </cell>
          <cell r="O3393">
            <v>0</v>
          </cell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A3394">
            <v>644005</v>
          </cell>
          <cell r="B3394" t="str">
            <v>DE EMISORES NACIONALES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  <cell r="M3394">
            <v>0</v>
          </cell>
          <cell r="N3394">
            <v>0</v>
          </cell>
          <cell r="O3394">
            <v>0</v>
          </cell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A3395">
            <v>644010</v>
          </cell>
          <cell r="B3395" t="str">
            <v>DE EMISORES DEL EXTERIOR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  <cell r="M3395">
            <v>0</v>
          </cell>
          <cell r="N3395">
            <v>0</v>
          </cell>
          <cell r="O3395">
            <v>0</v>
          </cell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A3396">
            <v>645000</v>
          </cell>
          <cell r="B3396" t="str">
            <v>BONOS PENSIONALES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  <cell r="M3396">
            <v>0</v>
          </cell>
          <cell r="N3396">
            <v>0</v>
          </cell>
          <cell r="O3396">
            <v>0</v>
          </cell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A3397">
            <v>645005</v>
          </cell>
          <cell r="B3397" t="str">
            <v>BONOS PENSIONALES CONVERTIB. EN EFE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  <cell r="M3397">
            <v>0</v>
          </cell>
          <cell r="N3397">
            <v>0</v>
          </cell>
          <cell r="O3397">
            <v>0</v>
          </cell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A3398">
            <v>645010</v>
          </cell>
          <cell r="B3398" t="str">
            <v>BONOS PENSIONALES CONVERTIDOS EN AC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  <cell r="M3398">
            <v>0</v>
          </cell>
          <cell r="N3398">
            <v>0</v>
          </cell>
          <cell r="O3398">
            <v>0</v>
          </cell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A3399">
            <v>645500</v>
          </cell>
          <cell r="B3399" t="str">
            <v>COTIZACIONES POR COBRAR NO DECLARADAS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  <cell r="M3399">
            <v>0</v>
          </cell>
          <cell r="N3399">
            <v>0</v>
          </cell>
          <cell r="O3399">
            <v>0</v>
          </cell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A3400">
            <v>645505</v>
          </cell>
          <cell r="B3400" t="str">
            <v>HASTA 30 DÍAS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  <cell r="M3400">
            <v>0</v>
          </cell>
          <cell r="N3400">
            <v>0</v>
          </cell>
          <cell r="O3400">
            <v>0</v>
          </cell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A3401">
            <v>645510</v>
          </cell>
          <cell r="B3401" t="str">
            <v>ENTRE 1 Y 3 MESES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  <cell r="M3401">
            <v>0</v>
          </cell>
          <cell r="N3401">
            <v>0</v>
          </cell>
          <cell r="O3401">
            <v>0</v>
          </cell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A3402">
            <v>645515</v>
          </cell>
          <cell r="B3402" t="str">
            <v>MÁS DE 3 MESES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  <cell r="M3402">
            <v>0</v>
          </cell>
          <cell r="N3402">
            <v>0</v>
          </cell>
          <cell r="O3402">
            <v>0</v>
          </cell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A3403">
            <v>645520</v>
          </cell>
          <cell r="B3403" t="str">
            <v>COTIZACIONES POR COBRAR DECLARADAS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  <cell r="M3403">
            <v>0</v>
          </cell>
          <cell r="N3403">
            <v>0</v>
          </cell>
          <cell r="O3403">
            <v>0</v>
          </cell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A3404">
            <v>645525</v>
          </cell>
          <cell r="B3404" t="str">
            <v>HASTA 30 DÍAS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  <cell r="M3404">
            <v>0</v>
          </cell>
          <cell r="N3404">
            <v>0</v>
          </cell>
          <cell r="O3404">
            <v>0</v>
          </cell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A3405">
            <v>645530</v>
          </cell>
          <cell r="B3405" t="str">
            <v>ENTRE 1 Y 3 MESES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  <cell r="M3405">
            <v>0</v>
          </cell>
          <cell r="N3405">
            <v>0</v>
          </cell>
          <cell r="O3405">
            <v>0</v>
          </cell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A3406">
            <v>645535</v>
          </cell>
          <cell r="B3406" t="str">
            <v>MÁS DE 3 MESES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  <cell r="M3406">
            <v>0</v>
          </cell>
          <cell r="N3406">
            <v>0</v>
          </cell>
          <cell r="O3406">
            <v>0</v>
          </cell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A3407">
            <v>647500</v>
          </cell>
          <cell r="B3407" t="str">
            <v>CANONES POR RECIBIR</v>
          </cell>
          <cell r="C3407">
            <v>517810819782.46997</v>
          </cell>
          <cell r="D3407">
            <v>0</v>
          </cell>
          <cell r="E3407">
            <v>0</v>
          </cell>
          <cell r="F3407">
            <v>0</v>
          </cell>
          <cell r="G3407">
            <v>0</v>
          </cell>
          <cell r="H3407">
            <v>0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  <cell r="M3407">
            <v>0</v>
          </cell>
          <cell r="N3407">
            <v>0</v>
          </cell>
          <cell r="O3407">
            <v>699540053660.21997</v>
          </cell>
          <cell r="Q3407">
            <v>647500</v>
          </cell>
          <cell r="R3407">
            <v>517810819782.46997</v>
          </cell>
          <cell r="S3407">
            <v>699540053660.21997</v>
          </cell>
          <cell r="T3407">
            <v>699540053660.21997</v>
          </cell>
        </row>
        <row r="3408">
          <cell r="A3408">
            <v>647505</v>
          </cell>
          <cell r="B3408" t="str">
            <v>PARTE CORRIENTE</v>
          </cell>
          <cell r="C3408">
            <v>103025873765.46001</v>
          </cell>
          <cell r="D3408">
            <v>0</v>
          </cell>
          <cell r="E3408">
            <v>0</v>
          </cell>
          <cell r="F3408">
            <v>0</v>
          </cell>
          <cell r="G3408">
            <v>0</v>
          </cell>
          <cell r="H3408">
            <v>0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  <cell r="M3408">
            <v>0</v>
          </cell>
          <cell r="N3408">
            <v>0</v>
          </cell>
          <cell r="O3408">
            <v>125820024667.47</v>
          </cell>
          <cell r="Q3408">
            <v>647505</v>
          </cell>
          <cell r="R3408">
            <v>103025873765.46001</v>
          </cell>
          <cell r="S3408">
            <v>125820024667.47</v>
          </cell>
          <cell r="T3408">
            <v>125820024667.47</v>
          </cell>
        </row>
        <row r="3409">
          <cell r="A3409">
            <v>647510</v>
          </cell>
          <cell r="B3409" t="str">
            <v>PARTE NO CORRIENTE</v>
          </cell>
          <cell r="C3409">
            <v>414784946017.01001</v>
          </cell>
          <cell r="D3409">
            <v>0</v>
          </cell>
          <cell r="E3409">
            <v>0</v>
          </cell>
          <cell r="F3409">
            <v>0</v>
          </cell>
          <cell r="G3409">
            <v>0</v>
          </cell>
          <cell r="H3409">
            <v>0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  <cell r="M3409">
            <v>0</v>
          </cell>
          <cell r="N3409">
            <v>0</v>
          </cell>
          <cell r="O3409">
            <v>573720028992.75</v>
          </cell>
          <cell r="Q3409">
            <v>647510</v>
          </cell>
          <cell r="R3409">
            <v>414784946017.01001</v>
          </cell>
          <cell r="S3409">
            <v>573720028992.75</v>
          </cell>
          <cell r="T3409">
            <v>573720028992.75</v>
          </cell>
        </row>
        <row r="3410">
          <cell r="A3410">
            <v>648000</v>
          </cell>
          <cell r="B3410" t="str">
            <v>OPCIONES DE COMPRA POR RECIBIR</v>
          </cell>
          <cell r="C3410">
            <v>14467490494</v>
          </cell>
          <cell r="D3410">
            <v>0</v>
          </cell>
          <cell r="E3410">
            <v>0</v>
          </cell>
          <cell r="F3410">
            <v>0</v>
          </cell>
          <cell r="G3410">
            <v>0</v>
          </cell>
          <cell r="H3410">
            <v>0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  <cell r="M3410">
            <v>0</v>
          </cell>
          <cell r="N3410">
            <v>0</v>
          </cell>
          <cell r="O3410">
            <v>19178495268.299999</v>
          </cell>
          <cell r="Q3410">
            <v>648000</v>
          </cell>
          <cell r="R3410">
            <v>14467490494</v>
          </cell>
          <cell r="S3410">
            <v>19178495268.299999</v>
          </cell>
          <cell r="T3410">
            <v>19178495268.299999</v>
          </cell>
        </row>
        <row r="3411">
          <cell r="A3411">
            <v>648005</v>
          </cell>
          <cell r="B3411" t="str">
            <v>PARTE CORRIENTE</v>
          </cell>
          <cell r="C3411">
            <v>1710012325</v>
          </cell>
          <cell r="D3411">
            <v>0</v>
          </cell>
          <cell r="E3411">
            <v>0</v>
          </cell>
          <cell r="F3411">
            <v>0</v>
          </cell>
          <cell r="G3411">
            <v>0</v>
          </cell>
          <cell r="H3411">
            <v>0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  <cell r="M3411">
            <v>0</v>
          </cell>
          <cell r="N3411">
            <v>0</v>
          </cell>
          <cell r="O3411">
            <v>1226320539</v>
          </cell>
          <cell r="Q3411">
            <v>648005</v>
          </cell>
          <cell r="R3411">
            <v>1710012325</v>
          </cell>
          <cell r="S3411">
            <v>1226320539</v>
          </cell>
          <cell r="T3411">
            <v>1226320539</v>
          </cell>
        </row>
        <row r="3412">
          <cell r="A3412">
            <v>648010</v>
          </cell>
          <cell r="B3412" t="str">
            <v>PARTE NO CORRIENTE</v>
          </cell>
          <cell r="C3412">
            <v>12757478169</v>
          </cell>
          <cell r="D3412">
            <v>0</v>
          </cell>
          <cell r="E3412">
            <v>0</v>
          </cell>
          <cell r="F3412">
            <v>0</v>
          </cell>
          <cell r="G3412">
            <v>0</v>
          </cell>
          <cell r="H3412">
            <v>0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  <cell r="M3412">
            <v>0</v>
          </cell>
          <cell r="N3412">
            <v>0</v>
          </cell>
          <cell r="O3412">
            <v>17952174729.299999</v>
          </cell>
          <cell r="Q3412">
            <v>648010</v>
          </cell>
          <cell r="R3412">
            <v>12757478169</v>
          </cell>
          <cell r="S3412">
            <v>17952174729.299999</v>
          </cell>
          <cell r="T3412">
            <v>17952174729.299999</v>
          </cell>
        </row>
        <row r="3413">
          <cell r="A3413">
            <v>649500</v>
          </cell>
          <cell r="B3413" t="str">
            <v>DIVERSOS</v>
          </cell>
          <cell r="C3413">
            <v>87697389649.990005</v>
          </cell>
          <cell r="D3413">
            <v>0</v>
          </cell>
          <cell r="E3413">
            <v>0</v>
          </cell>
          <cell r="F3413">
            <v>0</v>
          </cell>
          <cell r="G3413">
            <v>0</v>
          </cell>
          <cell r="H3413">
            <v>0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  <cell r="M3413">
            <v>0</v>
          </cell>
          <cell r="N3413">
            <v>0</v>
          </cell>
          <cell r="O3413">
            <v>381246251400.07001</v>
          </cell>
          <cell r="Q3413">
            <v>649500</v>
          </cell>
          <cell r="R3413">
            <v>87697389649.990005</v>
          </cell>
          <cell r="S3413">
            <v>381246251400.07001</v>
          </cell>
          <cell r="T3413">
            <v>381246251400.07001</v>
          </cell>
        </row>
        <row r="3414">
          <cell r="A3414">
            <v>800000</v>
          </cell>
          <cell r="B3414" t="str">
            <v>CUENTAS DE REVELACIÓN DE INFORMACIÓN FINANCIERA - CONTROL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  <cell r="M3414">
            <v>0</v>
          </cell>
          <cell r="N3414">
            <v>0</v>
          </cell>
          <cell r="O3414">
            <v>0</v>
          </cell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A3415">
            <v>810000</v>
          </cell>
          <cell r="B3415" t="str">
            <v>DEUDORAS</v>
          </cell>
          <cell r="C3415">
            <v>19755877026820.602</v>
          </cell>
          <cell r="D3415">
            <v>0</v>
          </cell>
          <cell r="E3415">
            <v>0</v>
          </cell>
          <cell r="F3415">
            <v>0</v>
          </cell>
          <cell r="G3415">
            <v>0</v>
          </cell>
          <cell r="H3415">
            <v>0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  <cell r="M3415">
            <v>0</v>
          </cell>
          <cell r="N3415">
            <v>0</v>
          </cell>
          <cell r="O3415">
            <v>17827164680531.5</v>
          </cell>
          <cell r="Q3415">
            <v>810000</v>
          </cell>
          <cell r="R3415">
            <v>19755877026820.602</v>
          </cell>
          <cell r="S3415">
            <v>17827164680531.5</v>
          </cell>
          <cell r="T3415">
            <v>17827164680531.5</v>
          </cell>
        </row>
        <row r="3416">
          <cell r="A3416">
            <v>810100</v>
          </cell>
          <cell r="B3416" t="str">
            <v>CAPITAL GARANTÍA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A3417">
            <v>810500</v>
          </cell>
          <cell r="B3417" t="str">
            <v>BIENES Y VALORES ENTREGADOS EN CUSTODIA</v>
          </cell>
          <cell r="C3417">
            <v>2310036000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  <cell r="M3417">
            <v>0</v>
          </cell>
          <cell r="N3417">
            <v>0</v>
          </cell>
          <cell r="O3417">
            <v>1500000000</v>
          </cell>
          <cell r="Q3417">
            <v>810500</v>
          </cell>
          <cell r="R3417">
            <v>2310036000</v>
          </cell>
          <cell r="S3417">
            <v>1500000000</v>
          </cell>
          <cell r="T3417">
            <v>1500000000</v>
          </cell>
        </row>
        <row r="3418">
          <cell r="A3418">
            <v>810505</v>
          </cell>
          <cell r="B3418" t="str">
            <v>BIENES Y VALORES ENTREGADOS EN CUSTODIA</v>
          </cell>
          <cell r="C3418">
            <v>2310036000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  <cell r="M3418">
            <v>0</v>
          </cell>
          <cell r="N3418">
            <v>0</v>
          </cell>
          <cell r="O3418">
            <v>1500000000</v>
          </cell>
          <cell r="Q3418">
            <v>810505</v>
          </cell>
          <cell r="R3418">
            <v>2310036000</v>
          </cell>
          <cell r="S3418">
            <v>1500000000</v>
          </cell>
          <cell r="T3418">
            <v>1500000000</v>
          </cell>
        </row>
        <row r="3419">
          <cell r="A3419">
            <v>810510</v>
          </cell>
          <cell r="B3419" t="str">
            <v>COMPENSACIÓN ELECTRÓNICA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  <cell r="M3419">
            <v>0</v>
          </cell>
          <cell r="N3419">
            <v>0</v>
          </cell>
          <cell r="O3419">
            <v>0</v>
          </cell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A3420">
            <v>811000</v>
          </cell>
          <cell r="B3420" t="str">
            <v>BIENES Y VALORES ENTREGADOS EN GARANTÍA</v>
          </cell>
          <cell r="C3420">
            <v>63405590000</v>
          </cell>
          <cell r="D3420">
            <v>0</v>
          </cell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  <cell r="M3420">
            <v>0</v>
          </cell>
          <cell r="N3420">
            <v>0</v>
          </cell>
          <cell r="O3420">
            <v>61414465000</v>
          </cell>
          <cell r="Q3420">
            <v>811000</v>
          </cell>
          <cell r="R3420">
            <v>63405590000</v>
          </cell>
          <cell r="S3420">
            <v>61414465000</v>
          </cell>
          <cell r="T3420">
            <v>61414465000</v>
          </cell>
        </row>
        <row r="3421">
          <cell r="A3421">
            <v>811005</v>
          </cell>
          <cell r="B3421" t="str">
            <v>INMUEBLES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  <cell r="M3421">
            <v>0</v>
          </cell>
          <cell r="N3421">
            <v>0</v>
          </cell>
          <cell r="O3421">
            <v>0</v>
          </cell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A3422">
            <v>811010</v>
          </cell>
          <cell r="B3422" t="str">
            <v>VALORES MOBILIARIOS</v>
          </cell>
          <cell r="C3422">
            <v>63405590000</v>
          </cell>
          <cell r="D3422">
            <v>0</v>
          </cell>
          <cell r="E3422">
            <v>0</v>
          </cell>
          <cell r="F3422">
            <v>0</v>
          </cell>
          <cell r="G3422">
            <v>0</v>
          </cell>
          <cell r="H3422">
            <v>0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  <cell r="M3422">
            <v>0</v>
          </cell>
          <cell r="N3422">
            <v>0</v>
          </cell>
          <cell r="O3422">
            <v>61414465000</v>
          </cell>
          <cell r="Q3422">
            <v>811010</v>
          </cell>
          <cell r="R3422">
            <v>63405590000</v>
          </cell>
          <cell r="S3422">
            <v>61414465000</v>
          </cell>
          <cell r="T3422">
            <v>61414465000</v>
          </cell>
        </row>
        <row r="3423">
          <cell r="A3423">
            <v>811095</v>
          </cell>
          <cell r="B3423" t="str">
            <v>OTROS BIENES MUEBLES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  <cell r="M3423">
            <v>0</v>
          </cell>
          <cell r="N3423">
            <v>0</v>
          </cell>
          <cell r="O3423">
            <v>0</v>
          </cell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A3424">
            <v>812000</v>
          </cell>
          <cell r="B3424" t="str">
            <v>ACTIVOS CASTIGADOS</v>
          </cell>
          <cell r="C3424">
            <v>110370461274.19</v>
          </cell>
          <cell r="D3424">
            <v>0</v>
          </cell>
          <cell r="E3424">
            <v>0</v>
          </cell>
          <cell r="F3424">
            <v>0</v>
          </cell>
          <cell r="G3424">
            <v>0</v>
          </cell>
          <cell r="H3424">
            <v>0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  <cell r="M3424">
            <v>0</v>
          </cell>
          <cell r="N3424">
            <v>0</v>
          </cell>
          <cell r="O3424">
            <v>126143614385.61</v>
          </cell>
          <cell r="Q3424">
            <v>812000</v>
          </cell>
          <cell r="R3424">
            <v>110370461274.19</v>
          </cell>
          <cell r="S3424">
            <v>126143614385.61</v>
          </cell>
          <cell r="T3424">
            <v>126143614385.61</v>
          </cell>
        </row>
        <row r="3425">
          <cell r="A3425">
            <v>812005</v>
          </cell>
          <cell r="B3425" t="str">
            <v xml:space="preserve">PRIMAS PENDIENTES DE RECAUDO 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  <cell r="M3425">
            <v>0</v>
          </cell>
          <cell r="N3425">
            <v>0</v>
          </cell>
          <cell r="O3425">
            <v>0</v>
          </cell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A3426">
            <v>812010</v>
          </cell>
          <cell r="B3426" t="str">
            <v xml:space="preserve">CARTERA DE CRÉDITOS COMERCIAL </v>
          </cell>
          <cell r="C3426">
            <v>49684790625.419998</v>
          </cell>
          <cell r="D3426">
            <v>0</v>
          </cell>
          <cell r="E3426">
            <v>0</v>
          </cell>
          <cell r="F3426">
            <v>0</v>
          </cell>
          <cell r="G3426">
            <v>0</v>
          </cell>
          <cell r="H3426">
            <v>0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  <cell r="M3426">
            <v>0</v>
          </cell>
          <cell r="N3426">
            <v>0</v>
          </cell>
          <cell r="O3426">
            <v>64055240327.139999</v>
          </cell>
          <cell r="Q3426">
            <v>812010</v>
          </cell>
          <cell r="R3426">
            <v>49684790625.419998</v>
          </cell>
          <cell r="S3426">
            <v>64055240327.139999</v>
          </cell>
          <cell r="T3426">
            <v>64055240327.139999</v>
          </cell>
        </row>
        <row r="3427">
          <cell r="A3427">
            <v>812015</v>
          </cell>
          <cell r="B3427" t="str">
            <v xml:space="preserve">CARTERA DE CRÉDITOS DE CONSUMO </v>
          </cell>
          <cell r="C3427">
            <v>3879272361.0500002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  <cell r="M3427">
            <v>0</v>
          </cell>
          <cell r="N3427">
            <v>0</v>
          </cell>
          <cell r="O3427">
            <v>0</v>
          </cell>
          <cell r="Q3427">
            <v>812015</v>
          </cell>
          <cell r="R3427">
            <v>3879272361.0500002</v>
          </cell>
          <cell r="S3427">
            <v>0</v>
          </cell>
          <cell r="T3427">
            <v>0</v>
          </cell>
        </row>
        <row r="3428">
          <cell r="A3428">
            <v>812020</v>
          </cell>
          <cell r="B3428" t="str">
            <v xml:space="preserve">CARTERA DE CRÉDITOS DE VIVIENDA  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  <cell r="M3428">
            <v>0</v>
          </cell>
          <cell r="N3428">
            <v>0</v>
          </cell>
          <cell r="O3428">
            <v>0</v>
          </cell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A3429">
            <v>812025</v>
          </cell>
          <cell r="B3429" t="str">
            <v xml:space="preserve">CARTERA DE CRÉDITOS MICROCRÉDITO 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  <cell r="M3429">
            <v>0</v>
          </cell>
          <cell r="N3429">
            <v>0</v>
          </cell>
          <cell r="O3429">
            <v>0</v>
          </cell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A3430">
            <v>812030</v>
          </cell>
          <cell r="B3430" t="str">
            <v>CUENTAS POR COBRAR ACTIVIDAD ASEGURADORA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  <cell r="M3430">
            <v>0</v>
          </cell>
          <cell r="N3430">
            <v>0</v>
          </cell>
          <cell r="O3430">
            <v>0</v>
          </cell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A3431">
            <v>812035</v>
          </cell>
          <cell r="B3431" t="str">
            <v>OTRAS CUENTAS POR COBRAR</v>
          </cell>
          <cell r="C3431">
            <v>1057035186.9400001</v>
          </cell>
          <cell r="D3431">
            <v>0</v>
          </cell>
          <cell r="E3431">
            <v>0</v>
          </cell>
          <cell r="F3431">
            <v>0</v>
          </cell>
          <cell r="G3431">
            <v>0</v>
          </cell>
          <cell r="H3431">
            <v>0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  <cell r="M3431">
            <v>0</v>
          </cell>
          <cell r="N3431">
            <v>0</v>
          </cell>
          <cell r="O3431">
            <v>6643083245.6899996</v>
          </cell>
          <cell r="Q3431">
            <v>812035</v>
          </cell>
          <cell r="R3431">
            <v>1057035186.9400001</v>
          </cell>
          <cell r="S3431">
            <v>6643083245.6899996</v>
          </cell>
          <cell r="T3431">
            <v>6643083245.6899996</v>
          </cell>
        </row>
        <row r="3432">
          <cell r="A3432">
            <v>812095</v>
          </cell>
          <cell r="B3432" t="str">
            <v>OTROS ACTIVOS</v>
          </cell>
          <cell r="C3432">
            <v>55749363100.779999</v>
          </cell>
          <cell r="D3432">
            <v>0</v>
          </cell>
          <cell r="E3432">
            <v>0</v>
          </cell>
          <cell r="F3432">
            <v>0</v>
          </cell>
          <cell r="G3432">
            <v>0</v>
          </cell>
          <cell r="H3432">
            <v>0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  <cell r="M3432">
            <v>0</v>
          </cell>
          <cell r="N3432">
            <v>0</v>
          </cell>
          <cell r="O3432">
            <v>55445290812.779999</v>
          </cell>
          <cell r="Q3432">
            <v>812095</v>
          </cell>
          <cell r="R3432">
            <v>55749363100.779999</v>
          </cell>
          <cell r="S3432">
            <v>55445290812.779999</v>
          </cell>
          <cell r="T3432">
            <v>55445290812.779999</v>
          </cell>
        </row>
        <row r="3433">
          <cell r="A3433">
            <v>813500</v>
          </cell>
          <cell r="B3433" t="str">
            <v xml:space="preserve">COMPROMISOS DE VENTA FUTURA DE INVERSIONES Y TÍTULOS SOBRE Y PRODUCTOS AGROPECUARIOS Y AGROINDUSTRIALES 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  <cell r="M3433">
            <v>0</v>
          </cell>
          <cell r="N3433">
            <v>0</v>
          </cell>
          <cell r="O3433">
            <v>0</v>
          </cell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A3434">
            <v>813505</v>
          </cell>
          <cell r="B3434" t="str">
            <v>CARRUSELES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  <cell r="M3434">
            <v>0</v>
          </cell>
          <cell r="N3434">
            <v>0</v>
          </cell>
          <cell r="O3434">
            <v>0</v>
          </cell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A3435">
            <v>813510</v>
          </cell>
          <cell r="B3435" t="str">
            <v>REPOS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  <cell r="M3435">
            <v>0</v>
          </cell>
          <cell r="N3435">
            <v>0</v>
          </cell>
          <cell r="O3435">
            <v>0</v>
          </cell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A3436">
            <v>813515</v>
          </cell>
          <cell r="B3436" t="str">
            <v>REPOS EN TÍTULOS SOBRE Y EN PRODUCTOS AGROPECUARIOS Y AGROINDUSTRIALES</v>
          </cell>
          <cell r="C3436">
            <v>0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  <cell r="M3436">
            <v>0</v>
          </cell>
          <cell r="N3436">
            <v>0</v>
          </cell>
          <cell r="O3436">
            <v>0</v>
          </cell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A3437">
            <v>813520</v>
          </cell>
          <cell r="B3437" t="str">
            <v>VENTAS A PLAZO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  <cell r="M3437">
            <v>0</v>
          </cell>
          <cell r="N3437">
            <v>0</v>
          </cell>
          <cell r="O3437">
            <v>0</v>
          </cell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A3438">
            <v>813525</v>
          </cell>
          <cell r="B3438" t="str">
            <v>VENTAS A PLAZO TÍTULOS SOBRE Y EN PRODUCTOS AGROPECUARIOS Y AGROINDUSTRIALES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  <cell r="M3438">
            <v>0</v>
          </cell>
          <cell r="N3438">
            <v>0</v>
          </cell>
          <cell r="O3438">
            <v>0</v>
          </cell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A3439">
            <v>814000</v>
          </cell>
          <cell r="B3439" t="str">
            <v>VALORES EN ADMINISTRACIÓN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  <cell r="M3439">
            <v>0</v>
          </cell>
          <cell r="N3439">
            <v>0</v>
          </cell>
          <cell r="O3439">
            <v>0</v>
          </cell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A3440">
            <v>814005</v>
          </cell>
          <cell r="B3440" t="str">
            <v>TÍTULOS DE TESORERÍA –TES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  <cell r="M3440">
            <v>0</v>
          </cell>
          <cell r="N3440">
            <v>0</v>
          </cell>
          <cell r="O3440">
            <v>0</v>
          </cell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A3441">
            <v>814010</v>
          </cell>
          <cell r="B3441" t="str">
            <v>OTROS TÍTULOS EMITIDOS POR EL GOBIERNO NACIONAL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  <cell r="M3441">
            <v>0</v>
          </cell>
          <cell r="N3441">
            <v>0</v>
          </cell>
          <cell r="O3441">
            <v>0</v>
          </cell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A3442">
            <v>814015</v>
          </cell>
          <cell r="B3442" t="str">
            <v>ACCIONES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  <cell r="M3442">
            <v>0</v>
          </cell>
          <cell r="N3442">
            <v>0</v>
          </cell>
          <cell r="O3442">
            <v>0</v>
          </cell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A3443">
            <v>814020</v>
          </cell>
          <cell r="B3443" t="str">
            <v>OTROS EMISORES NACIONALES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  <cell r="M3443">
            <v>0</v>
          </cell>
          <cell r="N3443">
            <v>0</v>
          </cell>
          <cell r="O3443">
            <v>0</v>
          </cell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A3444">
            <v>814025</v>
          </cell>
          <cell r="B3444" t="str">
            <v>EMISORES EXTRANJEROS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  <cell r="M3444">
            <v>0</v>
          </cell>
          <cell r="N3444">
            <v>0</v>
          </cell>
          <cell r="O3444">
            <v>0</v>
          </cell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A3445">
            <v>814100</v>
          </cell>
          <cell r="B3445" t="str">
            <v>TÍTULOS SOBRE PRODUCTOS Y PRODUCTOS AGROPECUARIOS Y AGROINDUSTRIALES EN ADMINISTRACIÓN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  <cell r="M3445">
            <v>0</v>
          </cell>
          <cell r="N3445">
            <v>0</v>
          </cell>
          <cell r="O3445">
            <v>0</v>
          </cell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A3446">
            <v>814105</v>
          </cell>
          <cell r="B3446" t="str">
            <v>PRODUCTOS AGROPECUARIOS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  <cell r="M3446">
            <v>0</v>
          </cell>
          <cell r="N3446">
            <v>0</v>
          </cell>
          <cell r="O3446">
            <v>0</v>
          </cell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A3447">
            <v>814110</v>
          </cell>
          <cell r="B3447" t="str">
            <v>TÍTULOS SOBRE PRODUCTOS AGROPECUARIOS Y AGROINDUSTRIALES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  <cell r="M3447">
            <v>0</v>
          </cell>
          <cell r="N3447">
            <v>0</v>
          </cell>
          <cell r="O3447">
            <v>0</v>
          </cell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A3448">
            <v>814195</v>
          </cell>
          <cell r="B3448" t="str">
            <v>OTRAS ESPECIES SOBRE PRODUCTOS AGROPECUARIOS Y AGROINDUSTRIALES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  <cell r="M3448">
            <v>0</v>
          </cell>
          <cell r="N3448">
            <v>0</v>
          </cell>
          <cell r="O3448">
            <v>0</v>
          </cell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A3449">
            <v>814200</v>
          </cell>
          <cell r="B3449" t="str">
            <v>VALORES RECIBIDOS EN DEPOSITO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  <cell r="M3449">
            <v>0</v>
          </cell>
          <cell r="N3449">
            <v>0</v>
          </cell>
          <cell r="O3449">
            <v>0</v>
          </cell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A3450">
            <v>814203</v>
          </cell>
          <cell r="B3450" t="str">
            <v xml:space="preserve">CERTIFICADOS DE DEPÓSITO A TERMINO 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  <cell r="M3450">
            <v>0</v>
          </cell>
          <cell r="N3450">
            <v>0</v>
          </cell>
          <cell r="O3450">
            <v>0</v>
          </cell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A3451">
            <v>814205</v>
          </cell>
          <cell r="B3451" t="str">
            <v>ACCIONES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  <cell r="M3451">
            <v>0</v>
          </cell>
          <cell r="N3451">
            <v>0</v>
          </cell>
          <cell r="O3451">
            <v>0</v>
          </cell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A3452">
            <v>814207</v>
          </cell>
          <cell r="B3452" t="str">
            <v xml:space="preserve">TÍTULOS DE DESARROLLO AGROPECUARIO 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  <cell r="M3452">
            <v>0</v>
          </cell>
          <cell r="N3452">
            <v>0</v>
          </cell>
          <cell r="O3452">
            <v>0</v>
          </cell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A3453">
            <v>814209</v>
          </cell>
          <cell r="B3453" t="str">
            <v xml:space="preserve">CERTIFICADOS DE DEPÓSITOS DE AHORRO 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  <cell r="M3453">
            <v>0</v>
          </cell>
          <cell r="N3453">
            <v>0</v>
          </cell>
          <cell r="O3453">
            <v>0</v>
          </cell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A3454">
            <v>814211</v>
          </cell>
          <cell r="B3454" t="str">
            <v xml:space="preserve">CERTIFICADOS DE AHORRO DE VALOR CONSTANTE 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  <cell r="M3454">
            <v>0</v>
          </cell>
          <cell r="N3454">
            <v>0</v>
          </cell>
          <cell r="O3454">
            <v>0</v>
          </cell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A3455">
            <v>814213</v>
          </cell>
          <cell r="B3455" t="str">
            <v xml:space="preserve">BONOS AGRARIOS 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  <cell r="M3455">
            <v>0</v>
          </cell>
          <cell r="N3455">
            <v>0</v>
          </cell>
          <cell r="O3455">
            <v>0</v>
          </cell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A3456">
            <v>814215</v>
          </cell>
          <cell r="B3456" t="str">
            <v xml:space="preserve">CERTIFICADOS DE CAMBIO 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  <cell r="M3456">
            <v>0</v>
          </cell>
          <cell r="N3456">
            <v>0</v>
          </cell>
          <cell r="O3456">
            <v>0</v>
          </cell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A3457">
            <v>814217</v>
          </cell>
          <cell r="B3457" t="str">
            <v xml:space="preserve">TÍTULOS CANJEABLES POR CERTIFICADOS DE CAMBIO 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  <cell r="M3457">
            <v>0</v>
          </cell>
          <cell r="N3457">
            <v>0</v>
          </cell>
          <cell r="O3457">
            <v>0</v>
          </cell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A3458">
            <v>814219</v>
          </cell>
          <cell r="B3458" t="str">
            <v xml:space="preserve">ACEPTACIONES BANCARIAS 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  <cell r="M3458">
            <v>0</v>
          </cell>
          <cell r="N3458">
            <v>0</v>
          </cell>
          <cell r="O3458">
            <v>0</v>
          </cell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A3459">
            <v>814221</v>
          </cell>
          <cell r="B3459" t="str">
            <v xml:space="preserve">BONOS DE DESARROLLO ECONÓMICO CLASE B 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  <cell r="M3459">
            <v>0</v>
          </cell>
          <cell r="N3459">
            <v>0</v>
          </cell>
          <cell r="O3459">
            <v>0</v>
          </cell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A3460">
            <v>814223</v>
          </cell>
          <cell r="B3460" t="str">
            <v xml:space="preserve">CERTIFICADOS DE REEMBOLSO TRIBUTARIO 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  <cell r="M3460">
            <v>0</v>
          </cell>
          <cell r="N3460">
            <v>0</v>
          </cell>
          <cell r="O3460">
            <v>0</v>
          </cell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A3461">
            <v>814225</v>
          </cell>
          <cell r="B3461" t="str">
            <v xml:space="preserve">TÍTULOS DE AHORRO CAFETERO - TAC 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  <cell r="M3461">
            <v>0</v>
          </cell>
          <cell r="N3461">
            <v>0</v>
          </cell>
          <cell r="O3461">
            <v>0</v>
          </cell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A3462">
            <v>814227</v>
          </cell>
          <cell r="B3462" t="str">
            <v xml:space="preserve">CERTIFICADOS CAFETEROS VALORIZABLES 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  <cell r="M3462">
            <v>0</v>
          </cell>
          <cell r="N3462">
            <v>0</v>
          </cell>
          <cell r="O3462">
            <v>0</v>
          </cell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A3463">
            <v>814229</v>
          </cell>
          <cell r="B3463" t="str">
            <v xml:space="preserve">CERTIFICADOS ELÉCTRICOS VALORIZABLES 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  <cell r="M3463">
            <v>0</v>
          </cell>
          <cell r="N3463">
            <v>0</v>
          </cell>
          <cell r="O3463">
            <v>0</v>
          </cell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A3464">
            <v>814231</v>
          </cell>
          <cell r="B3464" t="str">
            <v>TÍTULOS EMITIDOS EN PROCESO DE TITULARIZACIÓN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  <cell r="M3464">
            <v>0</v>
          </cell>
          <cell r="N3464">
            <v>0</v>
          </cell>
          <cell r="O3464">
            <v>0</v>
          </cell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A3465">
            <v>814233</v>
          </cell>
          <cell r="B3465" t="str">
            <v xml:space="preserve">TÍTULOS DE CRÉDITO Y FOMENTO 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  <cell r="M3465">
            <v>0</v>
          </cell>
          <cell r="N3465">
            <v>0</v>
          </cell>
          <cell r="O3465">
            <v>0</v>
          </cell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A3466">
            <v>814235</v>
          </cell>
          <cell r="B3466" t="str">
            <v xml:space="preserve">TÍTULOS DE AHORRO NACIONAL - TAN 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A3467">
            <v>814237</v>
          </cell>
          <cell r="B3467" t="str">
            <v xml:space="preserve">TÍTULOS  ENERGÉTICOS DE RENTABILIDAD CRECIENTE - TER 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  <cell r="M3467">
            <v>0</v>
          </cell>
          <cell r="N3467">
            <v>0</v>
          </cell>
          <cell r="O3467">
            <v>0</v>
          </cell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A3468">
            <v>814239</v>
          </cell>
          <cell r="B3468" t="str">
            <v xml:space="preserve">TÍTULOS AGROINDUSTRIALES 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  <cell r="M3468">
            <v>0</v>
          </cell>
          <cell r="N3468">
            <v>0</v>
          </cell>
          <cell r="O3468">
            <v>0</v>
          </cell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A3469">
            <v>814241</v>
          </cell>
          <cell r="B3469" t="str">
            <v xml:space="preserve">BONOS COMUNES Y CONVERTIBLES EN ACCIONES 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  <cell r="M3469">
            <v>0</v>
          </cell>
          <cell r="N3469">
            <v>0</v>
          </cell>
          <cell r="O3469">
            <v>0</v>
          </cell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A3470">
            <v>814243</v>
          </cell>
          <cell r="B3470" t="str">
            <v xml:space="preserve">BONOS DE FINANCIAMIENTO PRESUPUESTAL 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A3471">
            <v>814245</v>
          </cell>
          <cell r="B3471" t="str">
            <v xml:space="preserve">BONOS DE FINANCIAMIENTO ESPECIAL 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  <cell r="M3471">
            <v>0</v>
          </cell>
          <cell r="N3471">
            <v>0</v>
          </cell>
          <cell r="O3471">
            <v>0</v>
          </cell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A3472">
            <v>814247</v>
          </cell>
          <cell r="B3472" t="str">
            <v xml:space="preserve">CEDULAS BCH 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  <cell r="M3472">
            <v>0</v>
          </cell>
          <cell r="N3472">
            <v>0</v>
          </cell>
          <cell r="O3472">
            <v>0</v>
          </cell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A3473">
            <v>814249</v>
          </cell>
          <cell r="B3473" t="str">
            <v xml:space="preserve">BONOS, AVALADOS ESTABLECIMIENTOS DE CRÉDITO 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  <cell r="M3473">
            <v>0</v>
          </cell>
          <cell r="N3473">
            <v>0</v>
          </cell>
          <cell r="O3473">
            <v>0</v>
          </cell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A3474">
            <v>814251</v>
          </cell>
          <cell r="B3474" t="str">
            <v xml:space="preserve">PAPELES COMERCIALES, AVALADOS ESTABLECIMIENTOS CRÉDITO 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  <cell r="M3474">
            <v>0</v>
          </cell>
          <cell r="N3474">
            <v>0</v>
          </cell>
          <cell r="O3474">
            <v>0</v>
          </cell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A3475">
            <v>814253</v>
          </cell>
          <cell r="B3475" t="str">
            <v>PAPELES COMERCIALES, NO AVALADOS  ESTABLECIMIENTOS CRÉDITO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  <cell r="M3475">
            <v>0</v>
          </cell>
          <cell r="N3475">
            <v>0</v>
          </cell>
          <cell r="O3475">
            <v>0</v>
          </cell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A3476">
            <v>814255</v>
          </cell>
          <cell r="B3476" t="str">
            <v xml:space="preserve">TÍTULOS DE TESORERÍA - TES 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  <cell r="M3476">
            <v>0</v>
          </cell>
          <cell r="N3476">
            <v>0</v>
          </cell>
          <cell r="O3476">
            <v>0</v>
          </cell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A3477">
            <v>814257</v>
          </cell>
          <cell r="B3477" t="str">
            <v>BONOS YANKEES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  <cell r="M3477">
            <v>0</v>
          </cell>
          <cell r="N3477">
            <v>0</v>
          </cell>
          <cell r="O3477">
            <v>0</v>
          </cell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A3478">
            <v>814259</v>
          </cell>
          <cell r="B3478" t="str">
            <v>BONOS GLOBAL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  <cell r="M3478">
            <v>0</v>
          </cell>
          <cell r="N3478">
            <v>0</v>
          </cell>
          <cell r="O3478">
            <v>0</v>
          </cell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A3479">
            <v>814261</v>
          </cell>
          <cell r="B3479" t="str">
            <v>EUROBONOS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  <cell r="M3479">
            <v>0</v>
          </cell>
          <cell r="N3479">
            <v>0</v>
          </cell>
          <cell r="O3479">
            <v>0</v>
          </cell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A3480">
            <v>814263</v>
          </cell>
          <cell r="B3480" t="str">
            <v>OTROS TÍTULOS REPRESENTATIVOS DE DIVISAS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  <cell r="M3480">
            <v>0</v>
          </cell>
          <cell r="N3480">
            <v>0</v>
          </cell>
          <cell r="O3480">
            <v>0</v>
          </cell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A3481">
            <v>814265</v>
          </cell>
          <cell r="B3481" t="str">
            <v>TÍTULOS HIPOTECARIOS TIPS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  <cell r="M3481">
            <v>0</v>
          </cell>
          <cell r="N3481">
            <v>0</v>
          </cell>
          <cell r="O3481">
            <v>0</v>
          </cell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A3482">
            <v>814295</v>
          </cell>
          <cell r="B3482" t="str">
            <v xml:space="preserve">OTROS 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  <cell r="M3482">
            <v>0</v>
          </cell>
          <cell r="N3482">
            <v>0</v>
          </cell>
          <cell r="O3482">
            <v>0</v>
          </cell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A3483">
            <v>815000</v>
          </cell>
          <cell r="B3483" t="str">
            <v>TÍTULOS Y DIVISAS DE CLIENTES PARA LA VENTA O REDENCIÓN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  <cell r="M3483">
            <v>0</v>
          </cell>
          <cell r="N3483">
            <v>0</v>
          </cell>
          <cell r="O3483">
            <v>0</v>
          </cell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A3484">
            <v>815005</v>
          </cell>
          <cell r="B3484" t="str">
            <v>TÍTULOS DE TESORERÍA –TES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  <cell r="M3484">
            <v>0</v>
          </cell>
          <cell r="N3484">
            <v>0</v>
          </cell>
          <cell r="O3484">
            <v>0</v>
          </cell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A3485">
            <v>815010</v>
          </cell>
          <cell r="B3485" t="str">
            <v>OTROS TÍTULOS EMITIDOS POR EL GOBIERNO NACIONAL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  <cell r="M3485">
            <v>0</v>
          </cell>
          <cell r="N3485">
            <v>0</v>
          </cell>
          <cell r="O3485">
            <v>0</v>
          </cell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A3486">
            <v>815015</v>
          </cell>
          <cell r="B3486" t="str">
            <v>ACCIONES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  <cell r="M3486">
            <v>0</v>
          </cell>
          <cell r="N3486">
            <v>0</v>
          </cell>
          <cell r="O3486">
            <v>0</v>
          </cell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A3487">
            <v>815020</v>
          </cell>
          <cell r="B3487" t="str">
            <v>OTROS EMISORES NACIONALES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  <cell r="M3487">
            <v>0</v>
          </cell>
          <cell r="N3487">
            <v>0</v>
          </cell>
          <cell r="O3487">
            <v>0</v>
          </cell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A3488">
            <v>815025</v>
          </cell>
          <cell r="B3488" t="str">
            <v>EMISORES EXTRANJEROS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  <cell r="M3488">
            <v>0</v>
          </cell>
          <cell r="N3488">
            <v>0</v>
          </cell>
          <cell r="O3488">
            <v>0</v>
          </cell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A3489">
            <v>815200</v>
          </cell>
          <cell r="B3489" t="str">
            <v>TÍTULOS SOBRE PRODUCTOS Y PRODUCTOS AGROPECUARIOS Y AGROINDUSTRIALES DE CLIENTES PARA LA VENTA O REDENCIÓN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  <cell r="M3489">
            <v>0</v>
          </cell>
          <cell r="N3489">
            <v>0</v>
          </cell>
          <cell r="O3489">
            <v>0</v>
          </cell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A3490">
            <v>815205</v>
          </cell>
          <cell r="B3490" t="str">
            <v>PRODUCTOS AGROPECUARIOS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A3491">
            <v>815210</v>
          </cell>
          <cell r="B3491" t="str">
            <v>TÍTULOS SOBRE PRODUCTOS AGROPECUARIOS Y AGROINDUSTRIALES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  <cell r="M3491">
            <v>0</v>
          </cell>
          <cell r="N3491">
            <v>0</v>
          </cell>
          <cell r="O3491">
            <v>0</v>
          </cell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A3492">
            <v>815295</v>
          </cell>
          <cell r="B3492" t="str">
            <v>OTROS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  <cell r="M3492">
            <v>0</v>
          </cell>
          <cell r="N3492">
            <v>0</v>
          </cell>
          <cell r="O3492">
            <v>0</v>
          </cell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A3493">
            <v>815400</v>
          </cell>
          <cell r="B3493" t="str">
            <v>TÍTULOS EN PROCESO DE COBRO O REDENCIÓN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  <cell r="M3493">
            <v>0</v>
          </cell>
          <cell r="N3493">
            <v>0</v>
          </cell>
          <cell r="O3493">
            <v>0</v>
          </cell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A3494">
            <v>815405</v>
          </cell>
          <cell r="B3494" t="str">
            <v>TÍTULOS DE TESORERÍA –TES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  <cell r="M3494">
            <v>0</v>
          </cell>
          <cell r="N3494">
            <v>0</v>
          </cell>
          <cell r="O3494">
            <v>0</v>
          </cell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A3495">
            <v>815410</v>
          </cell>
          <cell r="B3495" t="str">
            <v>OTROS TÍTULOS EMITIDOS POR EL GOBIERNO NACIONAL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  <cell r="M3495">
            <v>0</v>
          </cell>
          <cell r="N3495">
            <v>0</v>
          </cell>
          <cell r="O3495">
            <v>0</v>
          </cell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A3496">
            <v>815415</v>
          </cell>
          <cell r="B3496" t="str">
            <v>ACCIONES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  <cell r="M3496">
            <v>0</v>
          </cell>
          <cell r="N3496">
            <v>0</v>
          </cell>
          <cell r="O3496">
            <v>0</v>
          </cell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A3497">
            <v>815420</v>
          </cell>
          <cell r="B3497" t="str">
            <v>OTROS EMISORES NACIONALES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  <cell r="M3497">
            <v>0</v>
          </cell>
          <cell r="N3497">
            <v>0</v>
          </cell>
          <cell r="O3497">
            <v>0</v>
          </cell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A3498">
            <v>815425</v>
          </cell>
          <cell r="B3498" t="str">
            <v>EMISORES EXTRANJEROS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  <cell r="M3498">
            <v>0</v>
          </cell>
          <cell r="N3498">
            <v>0</v>
          </cell>
          <cell r="O3498">
            <v>0</v>
          </cell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A3499">
            <v>815600</v>
          </cell>
          <cell r="B3499" t="str">
            <v>TÍTULOS Y DIVISAS RECIBIDOS PARA ENTREGAR A CLIENTES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  <cell r="M3499">
            <v>0</v>
          </cell>
          <cell r="N3499">
            <v>0</v>
          </cell>
          <cell r="O3499">
            <v>0</v>
          </cell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A3500">
            <v>815605</v>
          </cell>
          <cell r="B3500" t="str">
            <v>TÍTULOS DE TESORERÍA –TES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  <cell r="M3500">
            <v>0</v>
          </cell>
          <cell r="N3500">
            <v>0</v>
          </cell>
          <cell r="O3500">
            <v>0</v>
          </cell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A3501">
            <v>815610</v>
          </cell>
          <cell r="B3501" t="str">
            <v>OTROS TÍTULOS EMITIDOS POR EL GOBIERNO NACIONAL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A3502">
            <v>815615</v>
          </cell>
          <cell r="B3502" t="str">
            <v>ACCIONES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  <cell r="M3502">
            <v>0</v>
          </cell>
          <cell r="N3502">
            <v>0</v>
          </cell>
          <cell r="O3502">
            <v>0</v>
          </cell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A3503">
            <v>815620</v>
          </cell>
          <cell r="B3503" t="str">
            <v>OTROS EMISORES NACIONALES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  <cell r="M3503">
            <v>0</v>
          </cell>
          <cell r="N3503">
            <v>0</v>
          </cell>
          <cell r="O3503">
            <v>0</v>
          </cell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A3504">
            <v>815625</v>
          </cell>
          <cell r="B3504" t="str">
            <v>EMISORES EXTRANJEROS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  <cell r="M3504">
            <v>0</v>
          </cell>
          <cell r="N3504">
            <v>0</v>
          </cell>
          <cell r="O3504">
            <v>0</v>
          </cell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A3505">
            <v>815630</v>
          </cell>
          <cell r="B3505" t="str">
            <v>DIVISAS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A3506">
            <v>815700</v>
          </cell>
          <cell r="B3506" t="str">
            <v>TÍTULOS Y DIVISAS ADQUIRIDOS A TRAVÉS DE BOLSA POR CUENTA DE CLIENTES PENDIENTES DE RECIBIR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  <cell r="M3506">
            <v>0</v>
          </cell>
          <cell r="N3506">
            <v>0</v>
          </cell>
          <cell r="O3506">
            <v>0</v>
          </cell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A3507">
            <v>815705</v>
          </cell>
          <cell r="B3507" t="str">
            <v>TÍTULOS DE TESORERÍA –TES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  <cell r="M3507">
            <v>0</v>
          </cell>
          <cell r="N3507">
            <v>0</v>
          </cell>
          <cell r="O3507">
            <v>0</v>
          </cell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A3508">
            <v>815710</v>
          </cell>
          <cell r="B3508" t="str">
            <v>OTROS TÍTULOS EMITIDOS POR EL GOBIERNO NACIONAL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  <cell r="M3508">
            <v>0</v>
          </cell>
          <cell r="N3508">
            <v>0</v>
          </cell>
          <cell r="O3508">
            <v>0</v>
          </cell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A3509">
            <v>815715</v>
          </cell>
          <cell r="B3509" t="str">
            <v>ACCIONES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  <cell r="M3509">
            <v>0</v>
          </cell>
          <cell r="N3509">
            <v>0</v>
          </cell>
          <cell r="O3509">
            <v>0</v>
          </cell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A3510">
            <v>815720</v>
          </cell>
          <cell r="B3510" t="str">
            <v>OTROS EMISORES NACIONALES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  <cell r="M3510">
            <v>0</v>
          </cell>
          <cell r="N3510">
            <v>0</v>
          </cell>
          <cell r="O3510">
            <v>0</v>
          </cell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A3511">
            <v>815725</v>
          </cell>
          <cell r="B3511" t="str">
            <v>EMISORES EXTRANJEROS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  <cell r="M3511">
            <v>0</v>
          </cell>
          <cell r="N3511">
            <v>0</v>
          </cell>
          <cell r="O3511">
            <v>0</v>
          </cell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A3512">
            <v>815730</v>
          </cell>
          <cell r="B3512" t="str">
            <v>DIVISAS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  <cell r="M3512">
            <v>0</v>
          </cell>
          <cell r="N3512">
            <v>0</v>
          </cell>
          <cell r="O3512">
            <v>0</v>
          </cell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A3513">
            <v>815800</v>
          </cell>
          <cell r="B3513" t="str">
            <v>TRANSFERENCIA ANUAL DE LAS EMPRESAS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  <cell r="M3513">
            <v>0</v>
          </cell>
          <cell r="N3513">
            <v>0</v>
          </cell>
          <cell r="O3513">
            <v>0</v>
          </cell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A3514">
            <v>815900</v>
          </cell>
          <cell r="B3514" t="str">
            <v>TÍTULOS SOBRE PRODUCTOS Y PRODUCTOS AGROPECUARIOS Y AGROINDUSTRIALES RECIBIDOS PARA ENTREGAR A CLIENTES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  <cell r="M3514">
            <v>0</v>
          </cell>
          <cell r="N3514">
            <v>0</v>
          </cell>
          <cell r="O3514">
            <v>0</v>
          </cell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A3515">
            <v>815905</v>
          </cell>
          <cell r="B3515" t="str">
            <v>PRODUCTOS AGROPECUARIOS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  <cell r="M3515">
            <v>0</v>
          </cell>
          <cell r="N3515">
            <v>0</v>
          </cell>
          <cell r="O3515">
            <v>0</v>
          </cell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A3516">
            <v>815910</v>
          </cell>
          <cell r="B3516" t="str">
            <v>TÍTULOS SOBRE PRODUCTOS AGROPECUARIOS Y AGROINDUSTRIALES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  <cell r="M3516">
            <v>0</v>
          </cell>
          <cell r="N3516">
            <v>0</v>
          </cell>
          <cell r="O3516">
            <v>0</v>
          </cell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A3517">
            <v>815995</v>
          </cell>
          <cell r="B3517" t="str">
            <v>OTROS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  <cell r="M3517">
            <v>0</v>
          </cell>
          <cell r="N3517">
            <v>0</v>
          </cell>
          <cell r="O3517">
            <v>0</v>
          </cell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A3518">
            <v>816000</v>
          </cell>
          <cell r="B3518" t="str">
            <v>TÍTULOS SOBRE PRODUCTOS Y PRODUCTOS AGROPECUARIOS Y AGROINDUSTRIALES ADQUIRIDOS A TRAVÉS DE BOLSA POR CUENTA DE CLIENTES PENDIENTES DE RECIBIR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  <cell r="M3518">
            <v>0</v>
          </cell>
          <cell r="N3518">
            <v>0</v>
          </cell>
          <cell r="O3518">
            <v>0</v>
          </cell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A3519">
            <v>816005</v>
          </cell>
          <cell r="B3519" t="str">
            <v>PRODUCTOS AGROPECUARIOS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  <cell r="M3519">
            <v>0</v>
          </cell>
          <cell r="N3519">
            <v>0</v>
          </cell>
          <cell r="O3519">
            <v>0</v>
          </cell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A3520">
            <v>816010</v>
          </cell>
          <cell r="B3520" t="str">
            <v>TÍTULOS SOBRE PRODUCTOS AGROPECUARIOS Y AGROINDUSTRIALES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  <cell r="M3520">
            <v>0</v>
          </cell>
          <cell r="N3520">
            <v>0</v>
          </cell>
          <cell r="O3520">
            <v>0</v>
          </cell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A3521">
            <v>816095</v>
          </cell>
          <cell r="B3521" t="str">
            <v>OTROS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  <cell r="M3521">
            <v>0</v>
          </cell>
          <cell r="N3521">
            <v>0</v>
          </cell>
          <cell r="O3521">
            <v>0</v>
          </cell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A3522">
            <v>817300</v>
          </cell>
          <cell r="B3522" t="str">
            <v>PROVISIÓN PERSONAS EN SITUACIÓN CONCORDATARIA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  <cell r="M3522">
            <v>0</v>
          </cell>
          <cell r="N3522">
            <v>0</v>
          </cell>
          <cell r="O3522">
            <v>0</v>
          </cell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A3523">
            <v>817400</v>
          </cell>
          <cell r="B3523" t="str">
            <v>INTERESES CAPITALIZADOS CARTERA DE CRÉDITO EN MORA (FIDUCIARIAS)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  <cell r="M3523">
            <v>0</v>
          </cell>
          <cell r="N3523">
            <v>0</v>
          </cell>
          <cell r="O3523">
            <v>0</v>
          </cell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A3524">
            <v>817405</v>
          </cell>
          <cell r="B3524" t="str">
            <v>CRÉDITOS COMERCIALES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  <cell r="M3524">
            <v>0</v>
          </cell>
          <cell r="N3524">
            <v>0</v>
          </cell>
          <cell r="O3524">
            <v>0</v>
          </cell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A3525">
            <v>817410</v>
          </cell>
          <cell r="B3525" t="str">
            <v>CRÉDITOS DE CONSUMO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A3526">
            <v>817415</v>
          </cell>
          <cell r="B3526" t="str">
            <v>CRÉDITOS DE VIVIENDA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  <cell r="M3526">
            <v>0</v>
          </cell>
          <cell r="N3526">
            <v>0</v>
          </cell>
          <cell r="O3526">
            <v>0</v>
          </cell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A3527">
            <v>817420</v>
          </cell>
          <cell r="B3527" t="str">
            <v>MICROCRÉDITOS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  <cell r="M3527">
            <v>0</v>
          </cell>
          <cell r="N3527">
            <v>0</v>
          </cell>
          <cell r="O3527">
            <v>0</v>
          </cell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A3528">
            <v>817500</v>
          </cell>
          <cell r="B3528" t="str">
            <v>TÍTULOS DE INVERSIÓN NO COLOCADOS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A3529">
            <v>819500</v>
          </cell>
          <cell r="B3529" t="str">
            <v>OTRAS CUENTAS DE ORDEN DEUDORAS</v>
          </cell>
          <cell r="C3529">
            <v>19579790939546.5</v>
          </cell>
          <cell r="D3529">
            <v>0</v>
          </cell>
          <cell r="E3529">
            <v>0</v>
          </cell>
          <cell r="F3529">
            <v>0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  <cell r="M3529">
            <v>0</v>
          </cell>
          <cell r="N3529">
            <v>0</v>
          </cell>
          <cell r="O3529">
            <v>17638106601146</v>
          </cell>
          <cell r="Q3529">
            <v>819500</v>
          </cell>
          <cell r="R3529">
            <v>19579790939546.5</v>
          </cell>
          <cell r="S3529">
            <v>17638106601146</v>
          </cell>
          <cell r="T3529">
            <v>17638106601146</v>
          </cell>
        </row>
        <row r="3530">
          <cell r="A3530">
            <v>819505</v>
          </cell>
          <cell r="B3530" t="str">
            <v>PRIMAS DE SEGUROS AL COBRO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  <cell r="M3530">
            <v>0</v>
          </cell>
          <cell r="N3530">
            <v>0</v>
          </cell>
          <cell r="O3530">
            <v>0</v>
          </cell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A3531">
            <v>819510</v>
          </cell>
          <cell r="B3531" t="str">
            <v>VALOR ASIGNADO BIENES EN FIDEICOMISO</v>
          </cell>
          <cell r="C3531">
            <v>1307715.6100000001</v>
          </cell>
          <cell r="D3531">
            <v>0</v>
          </cell>
          <cell r="E3531">
            <v>0</v>
          </cell>
          <cell r="F3531">
            <v>0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  <cell r="M3531">
            <v>0</v>
          </cell>
          <cell r="N3531">
            <v>0</v>
          </cell>
          <cell r="O3531">
            <v>1307715.6100000001</v>
          </cell>
          <cell r="Q3531">
            <v>819510</v>
          </cell>
          <cell r="R3531">
            <v>1307715.6100000001</v>
          </cell>
          <cell r="S3531">
            <v>1307715.6100000001</v>
          </cell>
          <cell r="T3531">
            <v>1307715.6100000001</v>
          </cell>
        </row>
        <row r="3532">
          <cell r="A3532">
            <v>819515</v>
          </cell>
          <cell r="B3532" t="str">
            <v>SERVICIOS FACTURADOS POR ANTICIPADO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  <cell r="M3532">
            <v>0</v>
          </cell>
          <cell r="N3532">
            <v>0</v>
          </cell>
          <cell r="O3532">
            <v>0</v>
          </cell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A3533">
            <v>819595</v>
          </cell>
          <cell r="B3533" t="str">
            <v>OTRAS</v>
          </cell>
          <cell r="C3533">
            <v>19579789631830.898</v>
          </cell>
          <cell r="D3533">
            <v>0</v>
          </cell>
          <cell r="E3533">
            <v>0</v>
          </cell>
          <cell r="F3533">
            <v>0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  <cell r="M3533">
            <v>0</v>
          </cell>
          <cell r="N3533">
            <v>0</v>
          </cell>
          <cell r="O3533">
            <v>17638105293430.398</v>
          </cell>
          <cell r="Q3533">
            <v>819595</v>
          </cell>
          <cell r="R3533">
            <v>19579789631830.898</v>
          </cell>
          <cell r="S3533">
            <v>17638105293430.398</v>
          </cell>
          <cell r="T3533">
            <v>17638105293430.398</v>
          </cell>
        </row>
        <row r="3534">
          <cell r="A3534">
            <v>820000</v>
          </cell>
          <cell r="B3534" t="str">
            <v>ACREEDORAS</v>
          </cell>
          <cell r="C3534">
            <v>11213001153411.699</v>
          </cell>
          <cell r="D3534">
            <v>0</v>
          </cell>
          <cell r="E3534">
            <v>0</v>
          </cell>
          <cell r="F3534">
            <v>0</v>
          </cell>
          <cell r="G3534">
            <v>0</v>
          </cell>
          <cell r="H3534">
            <v>0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  <cell r="M3534">
            <v>0</v>
          </cell>
          <cell r="N3534">
            <v>0</v>
          </cell>
          <cell r="O3534">
            <v>9408506709764.6406</v>
          </cell>
          <cell r="Q3534">
            <v>820000</v>
          </cell>
          <cell r="R3534">
            <v>11213001153411.699</v>
          </cell>
          <cell r="S3534">
            <v>9408506709764.6406</v>
          </cell>
          <cell r="T3534">
            <v>9408506709764.6406</v>
          </cell>
        </row>
        <row r="3535">
          <cell r="A3535">
            <v>820500</v>
          </cell>
          <cell r="B3535" t="str">
            <v>BIENES Y VALORES RECIBIDOS EN GARANTÍA</v>
          </cell>
          <cell r="C3535">
            <v>101106713448.14999</v>
          </cell>
          <cell r="D3535">
            <v>0</v>
          </cell>
          <cell r="E3535">
            <v>0</v>
          </cell>
          <cell r="F3535">
            <v>0</v>
          </cell>
          <cell r="G3535">
            <v>0</v>
          </cell>
          <cell r="H3535">
            <v>0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  <cell r="M3535">
            <v>0</v>
          </cell>
          <cell r="N3535">
            <v>0</v>
          </cell>
          <cell r="O3535">
            <v>110731111735.27</v>
          </cell>
          <cell r="Q3535">
            <v>820500</v>
          </cell>
          <cell r="R3535">
            <v>101106713448.14999</v>
          </cell>
          <cell r="S3535">
            <v>110731111735.27</v>
          </cell>
          <cell r="T3535">
            <v>110731111735.27</v>
          </cell>
        </row>
        <row r="3536">
          <cell r="A3536">
            <v>820505</v>
          </cell>
          <cell r="B3536" t="str">
            <v>GARANTÍAS EN DECEVAL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  <cell r="M3536">
            <v>0</v>
          </cell>
          <cell r="N3536">
            <v>0</v>
          </cell>
          <cell r="O3536">
            <v>0</v>
          </cell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A3537">
            <v>820510</v>
          </cell>
          <cell r="B3537" t="str">
            <v>GARANTÍAS DE DCV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  <cell r="M3537">
            <v>0</v>
          </cell>
          <cell r="N3537">
            <v>0</v>
          </cell>
          <cell r="O3537">
            <v>0</v>
          </cell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A3538">
            <v>820515</v>
          </cell>
          <cell r="B3538" t="str">
            <v>GARANTÍAS DE CUD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  <cell r="M3538">
            <v>0</v>
          </cell>
          <cell r="N3538">
            <v>0</v>
          </cell>
          <cell r="O3538">
            <v>0</v>
          </cell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A3539">
            <v>820595</v>
          </cell>
          <cell r="B3539" t="str">
            <v>OTROS</v>
          </cell>
          <cell r="C3539">
            <v>101106713448.14999</v>
          </cell>
          <cell r="D3539">
            <v>0</v>
          </cell>
          <cell r="E3539">
            <v>0</v>
          </cell>
          <cell r="F3539">
            <v>0</v>
          </cell>
          <cell r="G3539">
            <v>0</v>
          </cell>
          <cell r="H3539">
            <v>0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  <cell r="M3539">
            <v>0</v>
          </cell>
          <cell r="N3539">
            <v>0</v>
          </cell>
          <cell r="O3539">
            <v>110731111735.27</v>
          </cell>
          <cell r="Q3539">
            <v>820595</v>
          </cell>
          <cell r="R3539">
            <v>101106713448.14999</v>
          </cell>
          <cell r="S3539">
            <v>110731111735.27</v>
          </cell>
          <cell r="T3539">
            <v>110731111735.27</v>
          </cell>
        </row>
        <row r="3540">
          <cell r="A3540">
            <v>820600</v>
          </cell>
          <cell r="B3540" t="str">
            <v>EXCESO (DEFECTO) CALCULO ACTUARIAL SOBRE RESERVAS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  <cell r="M3540">
            <v>0</v>
          </cell>
          <cell r="N3540">
            <v>0</v>
          </cell>
          <cell r="O3540">
            <v>0</v>
          </cell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A3541">
            <v>820605</v>
          </cell>
          <cell r="B3541" t="str">
            <v>CALCULO ACTUARIAL (CR)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  <cell r="M3541">
            <v>0</v>
          </cell>
          <cell r="N3541">
            <v>0</v>
          </cell>
          <cell r="O3541">
            <v>0</v>
          </cell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A3542">
            <v>820610</v>
          </cell>
          <cell r="B3542" t="str">
            <v>RESERVAS (DB)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  <cell r="M3542">
            <v>0</v>
          </cell>
          <cell r="N3542">
            <v>0</v>
          </cell>
          <cell r="O3542">
            <v>0</v>
          </cell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A3543">
            <v>820800</v>
          </cell>
          <cell r="B3543" t="str">
            <v>EXCESO (DEFECTO)CALCULO ACTUARIAL SOBRE RESERVAS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  <cell r="M3543">
            <v>0</v>
          </cell>
          <cell r="N3543">
            <v>0</v>
          </cell>
          <cell r="O3543">
            <v>0</v>
          </cell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A3544">
            <v>821000</v>
          </cell>
          <cell r="B3544" t="str">
            <v>BIENES Y VALORES RECIBIDOS EN CUSTODIA</v>
          </cell>
          <cell r="C3544">
            <v>75927.64</v>
          </cell>
          <cell r="D3544">
            <v>0</v>
          </cell>
          <cell r="E3544">
            <v>0</v>
          </cell>
          <cell r="F3544">
            <v>0</v>
          </cell>
          <cell r="G3544">
            <v>0</v>
          </cell>
          <cell r="H3544">
            <v>0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  <cell r="M3544">
            <v>0</v>
          </cell>
          <cell r="N3544">
            <v>0</v>
          </cell>
          <cell r="O3544">
            <v>74142.52</v>
          </cell>
          <cell r="Q3544">
            <v>821000</v>
          </cell>
          <cell r="R3544">
            <v>75927.64</v>
          </cell>
          <cell r="S3544">
            <v>74142.52</v>
          </cell>
          <cell r="T3544">
            <v>74142.52</v>
          </cell>
        </row>
        <row r="3545">
          <cell r="A3545">
            <v>821100</v>
          </cell>
          <cell r="B3545" t="str">
            <v>BIENES Y VALORES RECIBIDOS EN GARANTÍA PARA FUTUROS CRÉDITOS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  <cell r="M3545">
            <v>0</v>
          </cell>
          <cell r="N3545">
            <v>0</v>
          </cell>
          <cell r="O3545">
            <v>0</v>
          </cell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A3546">
            <v>821105</v>
          </cell>
          <cell r="B3546" t="str">
            <v>INMUEBLES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  <cell r="M3546">
            <v>0</v>
          </cell>
          <cell r="N3546">
            <v>0</v>
          </cell>
          <cell r="O3546">
            <v>0</v>
          </cell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A3547">
            <v>821110</v>
          </cell>
          <cell r="B3547" t="str">
            <v>VALORES MOBILIARIOS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  <cell r="M3547">
            <v>0</v>
          </cell>
          <cell r="N3547">
            <v>0</v>
          </cell>
          <cell r="O3547">
            <v>0</v>
          </cell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A3548">
            <v>821115</v>
          </cell>
          <cell r="B3548" t="str">
            <v>OTROS BIENES MUEBLES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  <cell r="M3548">
            <v>0</v>
          </cell>
          <cell r="N3548">
            <v>0</v>
          </cell>
          <cell r="O3548">
            <v>0</v>
          </cell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A3549">
            <v>821120</v>
          </cell>
          <cell r="B3549" t="str">
            <v>EQUIPARABLES A GARANTÍA ADMISIBLE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  <cell r="M3549">
            <v>0</v>
          </cell>
          <cell r="N3549">
            <v>0</v>
          </cell>
          <cell r="O3549">
            <v>0</v>
          </cell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A3550">
            <v>821200</v>
          </cell>
          <cell r="B3550" t="str">
            <v>GARANTÍAS PENDIENTES DE CANCELAR</v>
          </cell>
          <cell r="C3550">
            <v>2970010120.6999998</v>
          </cell>
          <cell r="D3550">
            <v>0</v>
          </cell>
          <cell r="E3550">
            <v>0</v>
          </cell>
          <cell r="F3550">
            <v>0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  <cell r="M3550">
            <v>0</v>
          </cell>
          <cell r="N3550">
            <v>0</v>
          </cell>
          <cell r="O3550">
            <v>2398693530.6999998</v>
          </cell>
          <cell r="Q3550">
            <v>821200</v>
          </cell>
          <cell r="R3550">
            <v>2970010120.6999998</v>
          </cell>
          <cell r="S3550">
            <v>2398693530.6999998</v>
          </cell>
          <cell r="T3550">
            <v>2398693530.6999998</v>
          </cell>
        </row>
        <row r="3551">
          <cell r="A3551">
            <v>821205</v>
          </cell>
          <cell r="B3551" t="str">
            <v>INMUEBLES</v>
          </cell>
          <cell r="C3551">
            <v>2259624452.6999998</v>
          </cell>
          <cell r="D3551">
            <v>0</v>
          </cell>
          <cell r="E3551">
            <v>0</v>
          </cell>
          <cell r="F3551">
            <v>0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  <cell r="M3551">
            <v>0</v>
          </cell>
          <cell r="N3551">
            <v>0</v>
          </cell>
          <cell r="O3551">
            <v>1943995552.7</v>
          </cell>
          <cell r="Q3551">
            <v>821205</v>
          </cell>
          <cell r="R3551">
            <v>2259624452.6999998</v>
          </cell>
          <cell r="S3551">
            <v>1943995552.7</v>
          </cell>
          <cell r="T3551">
            <v>1943995552.7</v>
          </cell>
        </row>
        <row r="3552">
          <cell r="A3552">
            <v>821210</v>
          </cell>
          <cell r="B3552" t="str">
            <v>VALORES MOBILIARIOS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  <cell r="M3552">
            <v>0</v>
          </cell>
          <cell r="N3552">
            <v>0</v>
          </cell>
          <cell r="O3552">
            <v>0</v>
          </cell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A3553">
            <v>821215</v>
          </cell>
          <cell r="B3553" t="str">
            <v>OTROS BIENES MUEBLES</v>
          </cell>
          <cell r="C3553">
            <v>624046668</v>
          </cell>
          <cell r="D3553">
            <v>0</v>
          </cell>
          <cell r="E3553">
            <v>0</v>
          </cell>
          <cell r="F3553">
            <v>0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  <cell r="M3553">
            <v>0</v>
          </cell>
          <cell r="N3553">
            <v>0</v>
          </cell>
          <cell r="O3553">
            <v>368358978</v>
          </cell>
          <cell r="Q3553">
            <v>821215</v>
          </cell>
          <cell r="R3553">
            <v>624046668</v>
          </cell>
          <cell r="S3553">
            <v>368358978</v>
          </cell>
          <cell r="T3553">
            <v>368358978</v>
          </cell>
        </row>
        <row r="3554">
          <cell r="A3554">
            <v>821220</v>
          </cell>
          <cell r="B3554" t="str">
            <v>EQUIPARABLES A GARANTÍA IDÓNEA</v>
          </cell>
          <cell r="C3554">
            <v>86339000</v>
          </cell>
          <cell r="D3554">
            <v>0</v>
          </cell>
          <cell r="E3554">
            <v>0</v>
          </cell>
          <cell r="F3554">
            <v>0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  <cell r="M3554">
            <v>0</v>
          </cell>
          <cell r="N3554">
            <v>0</v>
          </cell>
          <cell r="O3554">
            <v>86339000</v>
          </cell>
          <cell r="Q3554">
            <v>821220</v>
          </cell>
          <cell r="R3554">
            <v>86339000</v>
          </cell>
          <cell r="S3554">
            <v>86339000</v>
          </cell>
          <cell r="T3554">
            <v>86339000</v>
          </cell>
        </row>
        <row r="3555">
          <cell r="A3555">
            <v>821300</v>
          </cell>
          <cell r="B3555" t="str">
            <v>BIENES Y VALORES RECIBIDOS EN GARANTÍA - GARANTÍA IDÓNEA</v>
          </cell>
          <cell r="C3555">
            <v>387256537115.15997</v>
          </cell>
          <cell r="D3555">
            <v>0</v>
          </cell>
          <cell r="E3555">
            <v>0</v>
          </cell>
          <cell r="F3555">
            <v>0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  <cell r="M3555">
            <v>0</v>
          </cell>
          <cell r="N3555">
            <v>0</v>
          </cell>
          <cell r="O3555">
            <v>456090861969.66998</v>
          </cell>
          <cell r="Q3555">
            <v>821300</v>
          </cell>
          <cell r="R3555">
            <v>387256537115.15997</v>
          </cell>
          <cell r="S3555">
            <v>456090861969.66998</v>
          </cell>
          <cell r="T3555">
            <v>456090861969.66998</v>
          </cell>
        </row>
        <row r="3556">
          <cell r="A3556">
            <v>821305</v>
          </cell>
          <cell r="B3556" t="str">
            <v>CRÉDITOS COMERCIALES</v>
          </cell>
          <cell r="C3556">
            <v>333919346274.15997</v>
          </cell>
          <cell r="D3556">
            <v>0</v>
          </cell>
          <cell r="E3556">
            <v>0</v>
          </cell>
          <cell r="F3556">
            <v>0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  <cell r="M3556">
            <v>0</v>
          </cell>
          <cell r="N3556">
            <v>0</v>
          </cell>
          <cell r="O3556">
            <v>400245588435.57001</v>
          </cell>
          <cell r="Q3556">
            <v>821305</v>
          </cell>
          <cell r="R3556">
            <v>333919346274.15997</v>
          </cell>
          <cell r="S3556">
            <v>400245588435.57001</v>
          </cell>
          <cell r="T3556">
            <v>400245588435.57001</v>
          </cell>
        </row>
        <row r="3557">
          <cell r="A3557">
            <v>821310</v>
          </cell>
          <cell r="B3557" t="str">
            <v>CRÉDITOS DE CONSUMO</v>
          </cell>
          <cell r="C3557">
            <v>7307133976</v>
          </cell>
          <cell r="D3557">
            <v>0</v>
          </cell>
          <cell r="E3557">
            <v>0</v>
          </cell>
          <cell r="F3557">
            <v>0</v>
          </cell>
          <cell r="G3557">
            <v>0</v>
          </cell>
          <cell r="H3557">
            <v>0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  <cell r="M3557">
            <v>0</v>
          </cell>
          <cell r="N3557">
            <v>0</v>
          </cell>
          <cell r="O3557">
            <v>7322391382</v>
          </cell>
          <cell r="Q3557">
            <v>821310</v>
          </cell>
          <cell r="R3557">
            <v>7307133976</v>
          </cell>
          <cell r="S3557">
            <v>7322391382</v>
          </cell>
          <cell r="T3557">
            <v>7322391382</v>
          </cell>
        </row>
        <row r="3558">
          <cell r="A3558">
            <v>821315</v>
          </cell>
          <cell r="B3558" t="str">
            <v>CRÉDITOS DE VIVIENDA Y LEASING HABITACIONAL</v>
          </cell>
          <cell r="C3558">
            <v>13065130806</v>
          </cell>
          <cell r="D3558">
            <v>0</v>
          </cell>
          <cell r="E3558">
            <v>0</v>
          </cell>
          <cell r="F3558">
            <v>0</v>
          </cell>
          <cell r="G3558">
            <v>0</v>
          </cell>
          <cell r="H3558">
            <v>0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  <cell r="M3558">
            <v>0</v>
          </cell>
          <cell r="N3558">
            <v>0</v>
          </cell>
          <cell r="O3558">
            <v>13634091806</v>
          </cell>
          <cell r="Q3558">
            <v>821315</v>
          </cell>
          <cell r="R3558">
            <v>13065130806</v>
          </cell>
          <cell r="S3558">
            <v>13634091806</v>
          </cell>
          <cell r="T3558">
            <v>13634091806</v>
          </cell>
        </row>
        <row r="3559">
          <cell r="A3559">
            <v>821320</v>
          </cell>
          <cell r="B3559" t="str">
            <v>MICROCRÉDITOS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  <cell r="M3559">
            <v>0</v>
          </cell>
          <cell r="N3559">
            <v>0</v>
          </cell>
          <cell r="O3559">
            <v>0</v>
          </cell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A3560">
            <v>821395</v>
          </cell>
          <cell r="B3560" t="str">
            <v>OTROS ACTIVOS</v>
          </cell>
          <cell r="C3560">
            <v>32964926059</v>
          </cell>
          <cell r="D3560">
            <v>0</v>
          </cell>
          <cell r="E3560">
            <v>0</v>
          </cell>
          <cell r="F3560">
            <v>0</v>
          </cell>
          <cell r="G3560">
            <v>0</v>
          </cell>
          <cell r="H3560">
            <v>0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  <cell r="M3560">
            <v>0</v>
          </cell>
          <cell r="N3560">
            <v>0</v>
          </cell>
          <cell r="O3560">
            <v>34888790346.099998</v>
          </cell>
          <cell r="Q3560">
            <v>821395</v>
          </cell>
          <cell r="R3560">
            <v>32964926059</v>
          </cell>
          <cell r="S3560">
            <v>34888790346.099998</v>
          </cell>
          <cell r="T3560">
            <v>34888790346.099998</v>
          </cell>
        </row>
        <row r="3561">
          <cell r="A3561">
            <v>821400</v>
          </cell>
          <cell r="B3561" t="str">
            <v>BIENES Y VALORES RECIBIDOS EN GARANTIA - OTRAS GARANTIAS</v>
          </cell>
          <cell r="C3561">
            <v>316111822229.40997</v>
          </cell>
          <cell r="D3561">
            <v>0</v>
          </cell>
          <cell r="E3561">
            <v>0</v>
          </cell>
          <cell r="F3561">
            <v>0</v>
          </cell>
          <cell r="G3561">
            <v>0</v>
          </cell>
          <cell r="H3561">
            <v>0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  <cell r="M3561">
            <v>0</v>
          </cell>
          <cell r="N3561">
            <v>0</v>
          </cell>
          <cell r="O3561">
            <v>349845981478.63</v>
          </cell>
          <cell r="Q3561">
            <v>821400</v>
          </cell>
          <cell r="R3561">
            <v>316111822229.40997</v>
          </cell>
          <cell r="S3561">
            <v>349845981478.63</v>
          </cell>
          <cell r="T3561">
            <v>349845981478.63</v>
          </cell>
        </row>
        <row r="3562">
          <cell r="A3562">
            <v>821405</v>
          </cell>
          <cell r="B3562" t="str">
            <v>CRÉDITOS COMERCIALES</v>
          </cell>
          <cell r="C3562">
            <v>316111822229.40997</v>
          </cell>
          <cell r="D3562">
            <v>0</v>
          </cell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349845981478.63</v>
          </cell>
          <cell r="Q3562">
            <v>821405</v>
          </cell>
          <cell r="R3562">
            <v>316111822229.40997</v>
          </cell>
          <cell r="S3562">
            <v>349845981478.63</v>
          </cell>
          <cell r="T3562">
            <v>349845981478.63</v>
          </cell>
        </row>
        <row r="3563">
          <cell r="A3563">
            <v>821410</v>
          </cell>
          <cell r="B3563" t="str">
            <v>CRÉDITOS DE CONSUMO</v>
          </cell>
          <cell r="C3563">
            <v>0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  <cell r="M3563">
            <v>0</v>
          </cell>
          <cell r="N3563">
            <v>0</v>
          </cell>
          <cell r="O3563">
            <v>0</v>
          </cell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A3564">
            <v>821415</v>
          </cell>
          <cell r="B3564" t="str">
            <v>CRÉDITOS DE VIVIENDA Y LEASING HABITACIONAL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  <cell r="M3564">
            <v>0</v>
          </cell>
          <cell r="N3564">
            <v>0</v>
          </cell>
          <cell r="O3564">
            <v>0</v>
          </cell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A3565">
            <v>821420</v>
          </cell>
          <cell r="B3565" t="str">
            <v>MICROCRÉDITOS</v>
          </cell>
          <cell r="C3565">
            <v>0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  <cell r="M3565">
            <v>0</v>
          </cell>
          <cell r="N3565">
            <v>0</v>
          </cell>
          <cell r="O3565">
            <v>0</v>
          </cell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A3566">
            <v>821495</v>
          </cell>
          <cell r="B3566" t="str">
            <v>DE OTROS ACTIVOS</v>
          </cell>
          <cell r="C3566">
            <v>0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  <cell r="M3566">
            <v>0</v>
          </cell>
          <cell r="N3566">
            <v>0</v>
          </cell>
          <cell r="O3566">
            <v>0</v>
          </cell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A3567">
            <v>821500</v>
          </cell>
          <cell r="B3567" t="str">
            <v>TÍTULOS O VALORES RECIBIDOS EN OPERACIONES REPOS Y SIMULTÁNEAS ACTIVAS</v>
          </cell>
          <cell r="C3567">
            <v>0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  <cell r="M3567">
            <v>0</v>
          </cell>
          <cell r="N3567">
            <v>0</v>
          </cell>
          <cell r="O3567">
            <v>0</v>
          </cell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A3568">
            <v>821505</v>
          </cell>
          <cell r="B3568" t="str">
            <v>EN TÍTULOS DE TESORERÍA -TES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  <cell r="M3568">
            <v>0</v>
          </cell>
          <cell r="N3568">
            <v>0</v>
          </cell>
          <cell r="O3568">
            <v>0</v>
          </cell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A3569">
            <v>821510</v>
          </cell>
          <cell r="B3569" t="str">
            <v xml:space="preserve">EN OTROS INSTRUMENTOS FINANCIEROS 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  <cell r="M3569">
            <v>0</v>
          </cell>
          <cell r="N3569">
            <v>0</v>
          </cell>
          <cell r="O3569">
            <v>0</v>
          </cell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A3570">
            <v>821600</v>
          </cell>
          <cell r="B3570" t="str">
            <v>PRIMAS DE SEGUROS RECAUDADAS POR INTERMEDIARIOS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  <cell r="M3570">
            <v>0</v>
          </cell>
          <cell r="N3570">
            <v>0</v>
          </cell>
          <cell r="O3570">
            <v>0</v>
          </cell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A3571">
            <v>821700</v>
          </cell>
          <cell r="B3571" t="str">
            <v>GARANTÍAS RECIBIDAS  EN OPERACIONES  DEL MERCADO MONETARIO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  <cell r="M3571">
            <v>0</v>
          </cell>
          <cell r="N3571">
            <v>0</v>
          </cell>
          <cell r="O3571">
            <v>0</v>
          </cell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A3572">
            <v>821705</v>
          </cell>
          <cell r="B3572" t="str">
            <v>EN TÍTULOS DE TESORERÍA -TES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  <cell r="M3572">
            <v>0</v>
          </cell>
          <cell r="N3572">
            <v>0</v>
          </cell>
          <cell r="O3572">
            <v>0</v>
          </cell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A3573">
            <v>821710</v>
          </cell>
          <cell r="B3573" t="str">
            <v xml:space="preserve">EN OTROS INSTRUMENTOS FINANCIEROS 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A3574">
            <v>821715</v>
          </cell>
          <cell r="B3574" t="str">
            <v>EN EFECTIVO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  <cell r="M3574">
            <v>0</v>
          </cell>
          <cell r="N3574">
            <v>0</v>
          </cell>
          <cell r="O3574">
            <v>0</v>
          </cell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A3575">
            <v>821800</v>
          </cell>
          <cell r="B3575" t="str">
            <v xml:space="preserve">TÍTULOS O VALORES ENTREGADOS  EN OPERACIONES RELACIONADAS  DEL MERCADO MONETARIO 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  <cell r="M3575">
            <v>0</v>
          </cell>
          <cell r="N3575">
            <v>0</v>
          </cell>
          <cell r="O3575">
            <v>0</v>
          </cell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A3576">
            <v>821805</v>
          </cell>
          <cell r="B3576" t="str">
            <v>EN TÍTULOS DE TESORERÍA -TES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  <cell r="M3576">
            <v>0</v>
          </cell>
          <cell r="N3576">
            <v>0</v>
          </cell>
          <cell r="O3576">
            <v>0</v>
          </cell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A3577">
            <v>821810</v>
          </cell>
          <cell r="B3577" t="str">
            <v xml:space="preserve">EN OTROS INSTRUMENTOS FINANCIEROS 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  <cell r="M3577">
            <v>0</v>
          </cell>
          <cell r="N3577">
            <v>0</v>
          </cell>
          <cell r="O3577">
            <v>0</v>
          </cell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A3578">
            <v>821900</v>
          </cell>
          <cell r="B3578" t="str">
            <v>BIENES Y VALORES RECIBIDOS EN ADMINISTRACIÓN</v>
          </cell>
          <cell r="C3578">
            <v>0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  <cell r="M3578">
            <v>0</v>
          </cell>
          <cell r="N3578">
            <v>0</v>
          </cell>
          <cell r="O3578">
            <v>0</v>
          </cell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A3579">
            <v>821905</v>
          </cell>
          <cell r="B3579" t="str">
            <v>CARTERA FOGAFIN</v>
          </cell>
          <cell r="C3579">
            <v>0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  <cell r="M3579">
            <v>0</v>
          </cell>
          <cell r="N3579">
            <v>0</v>
          </cell>
          <cell r="O3579">
            <v>0</v>
          </cell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A3580">
            <v>822000</v>
          </cell>
          <cell r="B3580" t="str">
            <v>COMPROMISOS DE COMPRA FUTURA DE INVERSIONES</v>
          </cell>
          <cell r="C3580">
            <v>0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  <cell r="M3580">
            <v>0</v>
          </cell>
          <cell r="N3580">
            <v>0</v>
          </cell>
          <cell r="O3580">
            <v>0</v>
          </cell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A3581">
            <v>822005</v>
          </cell>
          <cell r="B3581" t="str">
            <v>CARRUSELES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  <cell r="M3581">
            <v>0</v>
          </cell>
          <cell r="N3581">
            <v>0</v>
          </cell>
          <cell r="O3581">
            <v>0</v>
          </cell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A3582">
            <v>822010</v>
          </cell>
          <cell r="B3582" t="str">
            <v>REPOS</v>
          </cell>
          <cell r="C3582">
            <v>0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  <cell r="M3582">
            <v>0</v>
          </cell>
          <cell r="N3582">
            <v>0</v>
          </cell>
          <cell r="O3582">
            <v>0</v>
          </cell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A3583">
            <v>822015</v>
          </cell>
          <cell r="B3583" t="str">
            <v>REPOS TÍTULOS SOBRE PRODUCTOS Y  PRODUCTOS AGROPECUARIOS Y AGROINDUSTRIALES</v>
          </cell>
          <cell r="C3583">
            <v>0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  <cell r="M3583">
            <v>0</v>
          </cell>
          <cell r="N3583">
            <v>0</v>
          </cell>
          <cell r="O3583">
            <v>0</v>
          </cell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A3584">
            <v>822020</v>
          </cell>
          <cell r="B3584" t="str">
            <v>COMPRAS A PLAZO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  <cell r="M3584">
            <v>0</v>
          </cell>
          <cell r="N3584">
            <v>0</v>
          </cell>
          <cell r="O3584">
            <v>0</v>
          </cell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A3585">
            <v>822025</v>
          </cell>
          <cell r="B3585" t="str">
            <v>COMPRAS A PLAZO SOBRE PRODUCTOS Y  PRODUCTOS AGROPECUARIOS Y AGROINDUSTRIALES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  <cell r="M3585">
            <v>0</v>
          </cell>
          <cell r="N3585">
            <v>0</v>
          </cell>
          <cell r="O3585">
            <v>0</v>
          </cell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A3586">
            <v>822500</v>
          </cell>
          <cell r="B3586" t="str">
            <v>MERCANCÍAS EN DEPÓSITO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  <cell r="M3586">
            <v>0</v>
          </cell>
          <cell r="N3586">
            <v>0</v>
          </cell>
          <cell r="O3586">
            <v>0</v>
          </cell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A3587">
            <v>827400</v>
          </cell>
          <cell r="B3587" t="str">
            <v>CALIFICACIÓN OPERACIONES DE LEASING FINANCIERO</v>
          </cell>
          <cell r="C3587">
            <v>358652586995.07001</v>
          </cell>
          <cell r="D3587">
            <v>0</v>
          </cell>
          <cell r="E3587">
            <v>0</v>
          </cell>
          <cell r="F3587">
            <v>0</v>
          </cell>
          <cell r="G3587">
            <v>0</v>
          </cell>
          <cell r="H3587">
            <v>0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  <cell r="M3587">
            <v>0</v>
          </cell>
          <cell r="N3587">
            <v>0</v>
          </cell>
          <cell r="O3587">
            <v>436424139225.83002</v>
          </cell>
          <cell r="Q3587">
            <v>827400</v>
          </cell>
          <cell r="R3587">
            <v>358652586995.07001</v>
          </cell>
          <cell r="S3587">
            <v>436424139225.83002</v>
          </cell>
          <cell r="T3587">
            <v>436424139225.83002</v>
          </cell>
        </row>
        <row r="3588">
          <cell r="A3588">
            <v>827402</v>
          </cell>
          <cell r="B3588" t="str">
            <v>CONSUMO CAPITAL - VIGENTE Y MORA HASTA 1 MES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  <cell r="M3588">
            <v>0</v>
          </cell>
          <cell r="N3588">
            <v>0</v>
          </cell>
          <cell r="O3588">
            <v>0</v>
          </cell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A3589">
            <v>827404</v>
          </cell>
          <cell r="B3589" t="str">
            <v>CONSUMO CAPITAL - MORA MAYOR A 1 MES HASTA 2 MESES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  <cell r="M3589">
            <v>0</v>
          </cell>
          <cell r="N3589">
            <v>0</v>
          </cell>
          <cell r="O3589">
            <v>0</v>
          </cell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A3590">
            <v>827406</v>
          </cell>
          <cell r="B3590" t="str">
            <v>CONSUMO CAPITAL - MORA MAYOR A 2 MESES HASTA 3 MESES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  <cell r="M3590">
            <v>0</v>
          </cell>
          <cell r="N3590">
            <v>0</v>
          </cell>
          <cell r="O3590">
            <v>0</v>
          </cell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A3591">
            <v>827408</v>
          </cell>
          <cell r="B3591" t="str">
            <v>CONSUMO CAPITAL - MORA MAYOR A 3 MESES HASTA 6 MESES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  <cell r="M3591">
            <v>0</v>
          </cell>
          <cell r="N3591">
            <v>0</v>
          </cell>
          <cell r="O3591">
            <v>0</v>
          </cell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A3592">
            <v>827410</v>
          </cell>
          <cell r="B3592" t="str">
            <v>CONSUMO CAPITAL - MORA MAYOR A 6 MESES</v>
          </cell>
          <cell r="C3592">
            <v>0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  <cell r="M3592">
            <v>0</v>
          </cell>
          <cell r="N3592">
            <v>0</v>
          </cell>
          <cell r="O3592">
            <v>0</v>
          </cell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A3593">
            <v>827412</v>
          </cell>
          <cell r="B3593" t="str">
            <v>CONSUMO INTERESES - VIGENTE Y MORA HASTA 1 MES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  <cell r="M3593">
            <v>0</v>
          </cell>
          <cell r="N3593">
            <v>0</v>
          </cell>
          <cell r="O3593">
            <v>0</v>
          </cell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A3594">
            <v>827414</v>
          </cell>
          <cell r="B3594" t="str">
            <v>CONSUMO INTERESES - MORA MAYOR A 1 MES HASTA 2 MESES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  <cell r="M3594">
            <v>0</v>
          </cell>
          <cell r="N3594">
            <v>0</v>
          </cell>
          <cell r="O3594">
            <v>0</v>
          </cell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A3595">
            <v>827416</v>
          </cell>
          <cell r="B3595" t="str">
            <v>CONSUMO INTERESES - MORA MAYOR A 2 MESES HASTA 3 MESES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  <cell r="M3595">
            <v>0</v>
          </cell>
          <cell r="N3595">
            <v>0</v>
          </cell>
          <cell r="O3595">
            <v>0</v>
          </cell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A3596">
            <v>827418</v>
          </cell>
          <cell r="B3596" t="str">
            <v>CONSUMO INTERESES - MORA MAYOR A 3 MESES HASTA 6 MESES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  <cell r="M3596">
            <v>0</v>
          </cell>
          <cell r="N3596">
            <v>0</v>
          </cell>
          <cell r="O3596">
            <v>0</v>
          </cell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A3597">
            <v>827420</v>
          </cell>
          <cell r="B3597" t="str">
            <v>CONSUMO INTERESES - MORA MAYOR A 6 MESES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A3598">
            <v>827422</v>
          </cell>
          <cell r="B3598" t="str">
            <v>CONSUMO OTROS CONCEPTOS - VIGENTE Y MORA HASTA 1 MES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  <cell r="M3598">
            <v>0</v>
          </cell>
          <cell r="N3598">
            <v>0</v>
          </cell>
          <cell r="O3598">
            <v>0</v>
          </cell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A3599">
            <v>827424</v>
          </cell>
          <cell r="B3599" t="str">
            <v>CONSUMO OTROS CONCEPTOS - MORA MAYOR A 1 MES HASTA 2 MESES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  <cell r="M3599">
            <v>0</v>
          </cell>
          <cell r="N3599">
            <v>0</v>
          </cell>
          <cell r="O3599">
            <v>0</v>
          </cell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A3600">
            <v>827426</v>
          </cell>
          <cell r="B3600" t="str">
            <v>CONSUMO OTROS CONCEPTOS - MORA MAYOR A 2 MESES HASTA 3 MESES</v>
          </cell>
          <cell r="C3600">
            <v>0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  <cell r="M3600">
            <v>0</v>
          </cell>
          <cell r="N3600">
            <v>0</v>
          </cell>
          <cell r="O3600">
            <v>0</v>
          </cell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A3601">
            <v>827428</v>
          </cell>
          <cell r="B3601" t="str">
            <v>CONSUMO OTROS CONCEPTOS - MORA MAYOR A 3 MESES HASTA 6 MESES</v>
          </cell>
          <cell r="C3601">
            <v>0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  <cell r="M3601">
            <v>0</v>
          </cell>
          <cell r="N3601">
            <v>0</v>
          </cell>
          <cell r="O3601">
            <v>0</v>
          </cell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A3602">
            <v>827430</v>
          </cell>
          <cell r="B3602" t="str">
            <v>CONSUMO OTROS CONCEPTOS - MORA MAYOR A 6 MESES</v>
          </cell>
          <cell r="C3602">
            <v>0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  <cell r="M3602">
            <v>0</v>
          </cell>
          <cell r="N3602">
            <v>0</v>
          </cell>
          <cell r="O3602">
            <v>0</v>
          </cell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A3603">
            <v>827432</v>
          </cell>
          <cell r="B3603" t="str">
            <v>MICROCRÉDITOS CAPITAL - VIGENTE Y MORA HASTA 1 MES</v>
          </cell>
          <cell r="C3603">
            <v>0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  <cell r="M3603">
            <v>0</v>
          </cell>
          <cell r="N3603">
            <v>0</v>
          </cell>
          <cell r="O3603">
            <v>0</v>
          </cell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A3604">
            <v>827434</v>
          </cell>
          <cell r="B3604" t="str">
            <v>MICROCRÉDITOS CAPITAL - MORA MAYOR A 1 MES HASTA 2 MESES</v>
          </cell>
          <cell r="C3604">
            <v>0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  <cell r="M3604">
            <v>0</v>
          </cell>
          <cell r="N3604">
            <v>0</v>
          </cell>
          <cell r="O3604">
            <v>0</v>
          </cell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A3605">
            <v>827436</v>
          </cell>
          <cell r="B3605" t="str">
            <v>MICROCRÉDITOS CAPITAL - MORA MAYOR A 2 MESES HASTA 3 MESES</v>
          </cell>
          <cell r="C3605">
            <v>0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  <cell r="M3605">
            <v>0</v>
          </cell>
          <cell r="N3605">
            <v>0</v>
          </cell>
          <cell r="O3605">
            <v>0</v>
          </cell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A3606">
            <v>827438</v>
          </cell>
          <cell r="B3606" t="str">
            <v>MICROCRÉDITOS CAPITAL - MORA MAYOR A 3 MESES HASTA 4 MESES</v>
          </cell>
          <cell r="C3606">
            <v>0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  <cell r="M3606">
            <v>0</v>
          </cell>
          <cell r="N3606">
            <v>0</v>
          </cell>
          <cell r="O3606">
            <v>0</v>
          </cell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A3607">
            <v>827440</v>
          </cell>
          <cell r="B3607" t="str">
            <v xml:space="preserve">MICROCRÉDITOS CAPITAL - MORA MAYOR A 4 MESES </v>
          </cell>
          <cell r="C3607">
            <v>0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  <cell r="M3607">
            <v>0</v>
          </cell>
          <cell r="N3607">
            <v>0</v>
          </cell>
          <cell r="O3607">
            <v>0</v>
          </cell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A3608">
            <v>827442</v>
          </cell>
          <cell r="B3608" t="str">
            <v>MICROCRÉDITOS INTERESES - VIGENTE Y MORA HASTA 1 MES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  <cell r="M3608">
            <v>0</v>
          </cell>
          <cell r="N3608">
            <v>0</v>
          </cell>
          <cell r="O3608">
            <v>0</v>
          </cell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A3609">
            <v>827444</v>
          </cell>
          <cell r="B3609" t="str">
            <v>MICROCRÉDITOS INTERESES - MORA MAYOR A 1 MES HASTA 2 MESES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  <cell r="M3609">
            <v>0</v>
          </cell>
          <cell r="N3609">
            <v>0</v>
          </cell>
          <cell r="O3609">
            <v>0</v>
          </cell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A3610">
            <v>827446</v>
          </cell>
          <cell r="B3610" t="str">
            <v>MICROCRÉDITOS INTERESES - MORA MAYOR A 2 MESES HASTA 3 MESES</v>
          </cell>
          <cell r="C3610">
            <v>0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  <cell r="M3610">
            <v>0</v>
          </cell>
          <cell r="N3610">
            <v>0</v>
          </cell>
          <cell r="O3610">
            <v>0</v>
          </cell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A3611">
            <v>827448</v>
          </cell>
          <cell r="B3611" t="str">
            <v>MICROCRÉDITOS INTERESES - MORA MAYOR A 3 MESES HASTA 4 MESES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  <cell r="M3611">
            <v>0</v>
          </cell>
          <cell r="N3611">
            <v>0</v>
          </cell>
          <cell r="O3611">
            <v>0</v>
          </cell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A3612">
            <v>827450</v>
          </cell>
          <cell r="B3612" t="str">
            <v xml:space="preserve">MICROCRÉDITOS INTERESES - MORA MAYOR A 4 MESES </v>
          </cell>
          <cell r="C3612">
            <v>0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  <cell r="M3612">
            <v>0</v>
          </cell>
          <cell r="N3612">
            <v>0</v>
          </cell>
          <cell r="O3612">
            <v>0</v>
          </cell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A3613">
            <v>827452</v>
          </cell>
          <cell r="B3613" t="str">
            <v>MICROCRÉDITOS OTROS CONCEPTOS - VIGENTE Y MORA HASTA 1 MES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  <cell r="M3613">
            <v>0</v>
          </cell>
          <cell r="N3613">
            <v>0</v>
          </cell>
          <cell r="O3613">
            <v>0</v>
          </cell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A3614">
            <v>827454</v>
          </cell>
          <cell r="B3614" t="str">
            <v>MICROCRÉDITOS OTROS CONCEPTOS - MORA MAYOR A 1 MES HASTA 2 MESES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  <cell r="M3614">
            <v>0</v>
          </cell>
          <cell r="N3614">
            <v>0</v>
          </cell>
          <cell r="O3614">
            <v>0</v>
          </cell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A3615">
            <v>827456</v>
          </cell>
          <cell r="B3615" t="str">
            <v>MICROCRÉDITOS OTROS CONCEPTOS - MORA MAYOR A 2 MESES HASTA 3 MESES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  <cell r="M3615">
            <v>0</v>
          </cell>
          <cell r="N3615">
            <v>0</v>
          </cell>
          <cell r="O3615">
            <v>0</v>
          </cell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A3616">
            <v>827458</v>
          </cell>
          <cell r="B3616" t="str">
            <v>MICROCRÉDITOS OTROS CONCEPTOS - MORA MAYOR A 3 MESES HASTA 4 MESES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  <cell r="M3616">
            <v>0</v>
          </cell>
          <cell r="N3616">
            <v>0</v>
          </cell>
          <cell r="O3616">
            <v>0</v>
          </cell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A3617">
            <v>827460</v>
          </cell>
          <cell r="B3617" t="str">
            <v>MICROCRÉDITOS OTROS CONCEPTOS - MORA MAYOR A 4 MESES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  <cell r="M3617">
            <v>0</v>
          </cell>
          <cell r="N3617">
            <v>0</v>
          </cell>
          <cell r="O3617">
            <v>0</v>
          </cell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A3618">
            <v>827462</v>
          </cell>
          <cell r="B3618" t="str">
            <v>COMERCIAL CAPITAL - VIGENTE Y MORA HASTA 1 MES</v>
          </cell>
          <cell r="C3618">
            <v>336397081243.41998</v>
          </cell>
          <cell r="D3618">
            <v>0</v>
          </cell>
          <cell r="E3618">
            <v>0</v>
          </cell>
          <cell r="F3618">
            <v>0</v>
          </cell>
          <cell r="G3618">
            <v>0</v>
          </cell>
          <cell r="H3618">
            <v>0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  <cell r="M3618">
            <v>0</v>
          </cell>
          <cell r="N3618">
            <v>0</v>
          </cell>
          <cell r="O3618">
            <v>395615318564.65997</v>
          </cell>
          <cell r="Q3618">
            <v>827462</v>
          </cell>
          <cell r="R3618">
            <v>336397081243.41998</v>
          </cell>
          <cell r="S3618">
            <v>395615318564.65997</v>
          </cell>
          <cell r="T3618">
            <v>395615318564.65997</v>
          </cell>
        </row>
        <row r="3619">
          <cell r="A3619">
            <v>827464</v>
          </cell>
          <cell r="B3619" t="str">
            <v>COMERCIAL CAPITAL - MORA MAYOR A 1 MES HASTA 3 MESES</v>
          </cell>
          <cell r="C3619">
            <v>12649837100.799999</v>
          </cell>
          <cell r="D3619">
            <v>0</v>
          </cell>
          <cell r="E3619">
            <v>0</v>
          </cell>
          <cell r="F3619">
            <v>0</v>
          </cell>
          <cell r="G3619">
            <v>0</v>
          </cell>
          <cell r="H3619">
            <v>0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  <cell r="M3619">
            <v>0</v>
          </cell>
          <cell r="N3619">
            <v>0</v>
          </cell>
          <cell r="O3619">
            <v>12929016489.309999</v>
          </cell>
          <cell r="Q3619">
            <v>827464</v>
          </cell>
          <cell r="R3619">
            <v>12649837100.799999</v>
          </cell>
          <cell r="S3619">
            <v>12929016489.309999</v>
          </cell>
          <cell r="T3619">
            <v>12929016489.309999</v>
          </cell>
        </row>
        <row r="3620">
          <cell r="A3620">
            <v>827466</v>
          </cell>
          <cell r="B3620" t="str">
            <v>COMERCIAL CAPITAL - MORA MAYOR A 3 MESES HASTA 6 MESES</v>
          </cell>
          <cell r="C3620">
            <v>676277546</v>
          </cell>
          <cell r="D3620">
            <v>0</v>
          </cell>
          <cell r="E3620">
            <v>0</v>
          </cell>
          <cell r="F3620">
            <v>0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  <cell r="M3620">
            <v>0</v>
          </cell>
          <cell r="N3620">
            <v>0</v>
          </cell>
          <cell r="O3620">
            <v>402281940</v>
          </cell>
          <cell r="Q3620">
            <v>827466</v>
          </cell>
          <cell r="R3620">
            <v>676277546</v>
          </cell>
          <cell r="S3620">
            <v>402281940</v>
          </cell>
          <cell r="T3620">
            <v>402281940</v>
          </cell>
        </row>
        <row r="3621">
          <cell r="A3621">
            <v>827468</v>
          </cell>
          <cell r="B3621" t="str">
            <v>COMERCIAL CAPITAL - MORA MAYOR A 6 MESES HASTA 12 MESES</v>
          </cell>
          <cell r="C3621">
            <v>1284097153</v>
          </cell>
          <cell r="D3621">
            <v>0</v>
          </cell>
          <cell r="E3621">
            <v>0</v>
          </cell>
          <cell r="F3621">
            <v>0</v>
          </cell>
          <cell r="G3621">
            <v>0</v>
          </cell>
          <cell r="H3621">
            <v>0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  <cell r="M3621">
            <v>0</v>
          </cell>
          <cell r="N3621">
            <v>0</v>
          </cell>
          <cell r="O3621">
            <v>14060834779.620001</v>
          </cell>
          <cell r="Q3621">
            <v>827468</v>
          </cell>
          <cell r="R3621">
            <v>1284097153</v>
          </cell>
          <cell r="S3621">
            <v>14060834779.620001</v>
          </cell>
          <cell r="T3621">
            <v>14060834779.620001</v>
          </cell>
        </row>
        <row r="3622">
          <cell r="A3622">
            <v>827470</v>
          </cell>
          <cell r="B3622" t="str">
            <v xml:space="preserve">COMERCIAL CAPITAL - MORA MAYOR A 12 MESES </v>
          </cell>
          <cell r="C3622">
            <v>2811579666.25</v>
          </cell>
          <cell r="D3622">
            <v>0</v>
          </cell>
          <cell r="E3622">
            <v>0</v>
          </cell>
          <cell r="F3622">
            <v>0</v>
          </cell>
          <cell r="G3622">
            <v>0</v>
          </cell>
          <cell r="H3622">
            <v>0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  <cell r="M3622">
            <v>0</v>
          </cell>
          <cell r="N3622">
            <v>0</v>
          </cell>
          <cell r="O3622">
            <v>6510352367.3599997</v>
          </cell>
          <cell r="Q3622">
            <v>827470</v>
          </cell>
          <cell r="R3622">
            <v>2811579666.25</v>
          </cell>
          <cell r="S3622">
            <v>6510352367.3599997</v>
          </cell>
          <cell r="T3622">
            <v>6510352367.3599997</v>
          </cell>
        </row>
        <row r="3623">
          <cell r="A3623">
            <v>827472</v>
          </cell>
          <cell r="B3623" t="str">
            <v>COMERCIAL INTERESES - VIGENTE Y MORA HASTA 1 MES</v>
          </cell>
          <cell r="C3623">
            <v>2238026152</v>
          </cell>
          <cell r="D3623">
            <v>0</v>
          </cell>
          <cell r="E3623">
            <v>0</v>
          </cell>
          <cell r="F3623">
            <v>0</v>
          </cell>
          <cell r="G3623">
            <v>0</v>
          </cell>
          <cell r="H3623">
            <v>0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  <cell r="M3623">
            <v>0</v>
          </cell>
          <cell r="N3623">
            <v>0</v>
          </cell>
          <cell r="O3623">
            <v>3520159414.73</v>
          </cell>
          <cell r="Q3623">
            <v>827472</v>
          </cell>
          <cell r="R3623">
            <v>2238026152</v>
          </cell>
          <cell r="S3623">
            <v>3520159414.73</v>
          </cell>
          <cell r="T3623">
            <v>3520159414.73</v>
          </cell>
        </row>
        <row r="3624">
          <cell r="A3624">
            <v>827474</v>
          </cell>
          <cell r="B3624" t="str">
            <v>COMERCIAL INTERESES - MORA MAYOR A 1 MES HASTA 3 MESES</v>
          </cell>
          <cell r="C3624">
            <v>259372493.80000001</v>
          </cell>
          <cell r="D3624">
            <v>0</v>
          </cell>
          <cell r="E3624">
            <v>0</v>
          </cell>
          <cell r="F3624">
            <v>0</v>
          </cell>
          <cell r="G3624">
            <v>0</v>
          </cell>
          <cell r="H3624">
            <v>0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  <cell r="M3624">
            <v>0</v>
          </cell>
          <cell r="N3624">
            <v>0</v>
          </cell>
          <cell r="O3624">
            <v>312664022.88999999</v>
          </cell>
          <cell r="Q3624">
            <v>827474</v>
          </cell>
          <cell r="R3624">
            <v>259372493.80000001</v>
          </cell>
          <cell r="S3624">
            <v>312664022.88999999</v>
          </cell>
          <cell r="T3624">
            <v>312664022.88999999</v>
          </cell>
        </row>
        <row r="3625">
          <cell r="A3625">
            <v>827476</v>
          </cell>
          <cell r="B3625" t="str">
            <v>COMERCIAL INTERESES - MORA MAYOR A 3 MESES HASTA 6 MESES</v>
          </cell>
          <cell r="C3625">
            <v>22550528</v>
          </cell>
          <cell r="D3625">
            <v>0</v>
          </cell>
          <cell r="E3625">
            <v>0</v>
          </cell>
          <cell r="F3625">
            <v>0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  <cell r="M3625">
            <v>0</v>
          </cell>
          <cell r="N3625">
            <v>0</v>
          </cell>
          <cell r="O3625">
            <v>16930054</v>
          </cell>
          <cell r="Q3625">
            <v>827476</v>
          </cell>
          <cell r="R3625">
            <v>22550528</v>
          </cell>
          <cell r="S3625">
            <v>16930054</v>
          </cell>
          <cell r="T3625">
            <v>16930054</v>
          </cell>
        </row>
        <row r="3626">
          <cell r="A3626">
            <v>827478</v>
          </cell>
          <cell r="B3626" t="str">
            <v>COMERCIAL INTERESES - MORA MAYOR A 6 MESES HASTA 12 MESES</v>
          </cell>
          <cell r="C3626">
            <v>12050922</v>
          </cell>
          <cell r="D3626">
            <v>0</v>
          </cell>
          <cell r="E3626">
            <v>0</v>
          </cell>
          <cell r="F3626">
            <v>0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  <cell r="M3626">
            <v>0</v>
          </cell>
          <cell r="N3626">
            <v>0</v>
          </cell>
          <cell r="O3626">
            <v>712906817.76999998</v>
          </cell>
          <cell r="Q3626">
            <v>827478</v>
          </cell>
          <cell r="R3626">
            <v>12050922</v>
          </cell>
          <cell r="S3626">
            <v>712906817.76999998</v>
          </cell>
          <cell r="T3626">
            <v>712906817.76999998</v>
          </cell>
        </row>
        <row r="3627">
          <cell r="A3627">
            <v>827480</v>
          </cell>
          <cell r="B3627" t="str">
            <v>COMERCIAL INTERESES - MORA MAYOR A 12 MESES</v>
          </cell>
          <cell r="C3627">
            <v>66137107</v>
          </cell>
          <cell r="D3627">
            <v>0</v>
          </cell>
          <cell r="E3627">
            <v>0</v>
          </cell>
          <cell r="F3627">
            <v>0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  <cell r="M3627">
            <v>0</v>
          </cell>
          <cell r="N3627">
            <v>0</v>
          </cell>
          <cell r="O3627">
            <v>282221771</v>
          </cell>
          <cell r="Q3627">
            <v>827480</v>
          </cell>
          <cell r="R3627">
            <v>66137107</v>
          </cell>
          <cell r="S3627">
            <v>282221771</v>
          </cell>
          <cell r="T3627">
            <v>282221771</v>
          </cell>
        </row>
        <row r="3628">
          <cell r="A3628">
            <v>827482</v>
          </cell>
          <cell r="B3628" t="str">
            <v>COMERCIAL OTROS CONCEPTOS - VIGENTE Y MORA HASTA 1 MES</v>
          </cell>
          <cell r="C3628">
            <v>929605548.74000001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  <cell r="M3628">
            <v>0</v>
          </cell>
          <cell r="N3628">
            <v>0</v>
          </cell>
          <cell r="O3628">
            <v>1283101192.71</v>
          </cell>
          <cell r="Q3628">
            <v>827482</v>
          </cell>
          <cell r="R3628">
            <v>929605548.74000001</v>
          </cell>
          <cell r="S3628">
            <v>1283101192.71</v>
          </cell>
          <cell r="T3628">
            <v>1283101192.71</v>
          </cell>
        </row>
        <row r="3629">
          <cell r="A3629">
            <v>827484</v>
          </cell>
          <cell r="B3629" t="str">
            <v>COMERCIAL OTROS CONCEPTOS - MORA MAYOR A 1 MES HASTA 3 MESES</v>
          </cell>
          <cell r="C3629">
            <v>521783576.88999999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  <cell r="M3629">
            <v>0</v>
          </cell>
          <cell r="N3629">
            <v>0</v>
          </cell>
          <cell r="O3629">
            <v>251430611.03</v>
          </cell>
          <cell r="Q3629">
            <v>827484</v>
          </cell>
          <cell r="R3629">
            <v>521783576.88999999</v>
          </cell>
          <cell r="S3629">
            <v>251430611.03</v>
          </cell>
          <cell r="T3629">
            <v>251430611.03</v>
          </cell>
        </row>
        <row r="3630">
          <cell r="A3630">
            <v>827486</v>
          </cell>
          <cell r="B3630" t="str">
            <v>COMERCIAL OTROS CONCEPTOS - MORA MAYOR A 3 MESES HASTA 6 MESES</v>
          </cell>
          <cell r="C3630">
            <v>180979709.53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  <cell r="M3630">
            <v>0</v>
          </cell>
          <cell r="N3630">
            <v>0</v>
          </cell>
          <cell r="O3630">
            <v>5672578.3499999996</v>
          </cell>
          <cell r="Q3630">
            <v>827486</v>
          </cell>
          <cell r="R3630">
            <v>180979709.53</v>
          </cell>
          <cell r="S3630">
            <v>5672578.3499999996</v>
          </cell>
          <cell r="T3630">
            <v>5672578.3499999996</v>
          </cell>
        </row>
        <row r="3631">
          <cell r="A3631">
            <v>827488</v>
          </cell>
          <cell r="B3631" t="str">
            <v>COMERCIAL OTROS CONCEPTOS - MORA MAYOR A 6 MESES HASTA 12 MESES</v>
          </cell>
          <cell r="C3631">
            <v>115133415.23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  <cell r="M3631">
            <v>0</v>
          </cell>
          <cell r="N3631">
            <v>0</v>
          </cell>
          <cell r="O3631">
            <v>54811111.759999998</v>
          </cell>
          <cell r="Q3631">
            <v>827488</v>
          </cell>
          <cell r="R3631">
            <v>115133415.23</v>
          </cell>
          <cell r="S3631">
            <v>54811111.759999998</v>
          </cell>
          <cell r="T3631">
            <v>54811111.759999998</v>
          </cell>
        </row>
        <row r="3632">
          <cell r="A3632">
            <v>827490</v>
          </cell>
          <cell r="B3632" t="str">
            <v>COMERCIAL OTROS CONCEPTOS - MORA MAYOR A 12 MESES</v>
          </cell>
          <cell r="C3632">
            <v>488074832.41000003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  <cell r="M3632">
            <v>0</v>
          </cell>
          <cell r="N3632">
            <v>0</v>
          </cell>
          <cell r="O3632">
            <v>466437510.63999999</v>
          </cell>
          <cell r="Q3632">
            <v>827490</v>
          </cell>
          <cell r="R3632">
            <v>488074832.41000003</v>
          </cell>
          <cell r="S3632">
            <v>466437510.63999999</v>
          </cell>
          <cell r="T3632">
            <v>466437510.63999999</v>
          </cell>
        </row>
        <row r="3633">
          <cell r="A3633">
            <v>828100</v>
          </cell>
          <cell r="B3633" t="str">
            <v>CALIFICACIÓN CRÉDITOS DE VIVIENDA, GARANTÍA IDÓNEA</v>
          </cell>
          <cell r="C3633">
            <v>4835200719.1899996</v>
          </cell>
          <cell r="D3633">
            <v>0</v>
          </cell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  <cell r="M3633">
            <v>0</v>
          </cell>
          <cell r="N3633">
            <v>0</v>
          </cell>
          <cell r="O3633">
            <v>19667447346.240002</v>
          </cell>
          <cell r="Q3633">
            <v>828100</v>
          </cell>
          <cell r="R3633">
            <v>4835200719.1899996</v>
          </cell>
          <cell r="S3633">
            <v>19667447346.240002</v>
          </cell>
          <cell r="T3633">
            <v>19667447346.240002</v>
          </cell>
        </row>
        <row r="3634">
          <cell r="A3634">
            <v>828102</v>
          </cell>
          <cell r="B3634" t="str">
            <v>CAPITAL – VIGENTE Y MORA HASTA 1 MES</v>
          </cell>
          <cell r="C3634">
            <v>4672275746.54</v>
          </cell>
          <cell r="D3634">
            <v>0</v>
          </cell>
          <cell r="E3634">
            <v>0</v>
          </cell>
          <cell r="F3634">
            <v>0</v>
          </cell>
          <cell r="G3634">
            <v>0</v>
          </cell>
          <cell r="H3634">
            <v>0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  <cell r="M3634">
            <v>0</v>
          </cell>
          <cell r="N3634">
            <v>0</v>
          </cell>
          <cell r="O3634">
            <v>19597203519.939999</v>
          </cell>
          <cell r="Q3634">
            <v>828102</v>
          </cell>
          <cell r="R3634">
            <v>4672275746.54</v>
          </cell>
          <cell r="S3634">
            <v>19597203519.939999</v>
          </cell>
          <cell r="T3634">
            <v>19597203519.939999</v>
          </cell>
        </row>
        <row r="3635">
          <cell r="A3635">
            <v>828103</v>
          </cell>
          <cell r="B3635" t="str">
            <v>CAPITAL – MORA MAYOR A 1 MES HASTA 4 MESES</v>
          </cell>
          <cell r="C3635">
            <v>85481888.519999996</v>
          </cell>
          <cell r="D3635">
            <v>0</v>
          </cell>
          <cell r="E3635">
            <v>0</v>
          </cell>
          <cell r="F3635">
            <v>0</v>
          </cell>
          <cell r="G3635">
            <v>0</v>
          </cell>
          <cell r="H3635">
            <v>0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  <cell r="M3635">
            <v>0</v>
          </cell>
          <cell r="N3635">
            <v>0</v>
          </cell>
          <cell r="O3635">
            <v>0</v>
          </cell>
          <cell r="Q3635">
            <v>828103</v>
          </cell>
          <cell r="R3635">
            <v>85481888.519999996</v>
          </cell>
          <cell r="S3635">
            <v>0</v>
          </cell>
          <cell r="T3635">
            <v>0</v>
          </cell>
        </row>
        <row r="3636">
          <cell r="A3636">
            <v>828104</v>
          </cell>
          <cell r="B3636" t="str">
            <v>CUOTA EN MORA MAYOR A 1 MES HASTA 4 MESES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  <cell r="M3636">
            <v>0</v>
          </cell>
          <cell r="N3636">
            <v>0</v>
          </cell>
          <cell r="O3636">
            <v>0</v>
          </cell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A3637">
            <v>828105</v>
          </cell>
          <cell r="B3637" t="str">
            <v>CAPITAL – MORA MAYOR A 4 MESES HASTA 6 MESES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  <cell r="M3637">
            <v>0</v>
          </cell>
          <cell r="N3637">
            <v>0</v>
          </cell>
          <cell r="O3637">
            <v>0</v>
          </cell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A3638">
            <v>828106</v>
          </cell>
          <cell r="B3638" t="str">
            <v>CAPITAL - MORA MAYOR A 6 MESES HASTA 12 MESES</v>
          </cell>
          <cell r="C3638">
            <v>65661003.689999998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>
            <v>0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  <cell r="M3638">
            <v>0</v>
          </cell>
          <cell r="N3638">
            <v>0</v>
          </cell>
          <cell r="O3638">
            <v>0</v>
          </cell>
          <cell r="Q3638">
            <v>828106</v>
          </cell>
          <cell r="R3638">
            <v>65661003.689999998</v>
          </cell>
          <cell r="S3638">
            <v>0</v>
          </cell>
          <cell r="T3638">
            <v>0</v>
          </cell>
        </row>
        <row r="3639">
          <cell r="A3639">
            <v>828108</v>
          </cell>
          <cell r="B3639" t="str">
            <v>CAPITAL - MORA MAYOR A 12 MESES HASTA 18 MESES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  <cell r="M3639">
            <v>0</v>
          </cell>
          <cell r="N3639">
            <v>0</v>
          </cell>
          <cell r="O3639">
            <v>0</v>
          </cell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A3640">
            <v>828110</v>
          </cell>
          <cell r="B3640" t="str">
            <v>CAPITAL – MORA MAYOR A 18 MESES</v>
          </cell>
          <cell r="C3640">
            <v>0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  <cell r="M3640">
            <v>0</v>
          </cell>
          <cell r="N3640">
            <v>0</v>
          </cell>
          <cell r="O3640">
            <v>0</v>
          </cell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A3641">
            <v>828112</v>
          </cell>
          <cell r="B3641" t="str">
            <v>INTERESES - VIGENTE Y MORA HASTA 1 MES</v>
          </cell>
          <cell r="C3641">
            <v>7543301.3399999999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  <cell r="M3641">
            <v>0</v>
          </cell>
          <cell r="N3641">
            <v>0</v>
          </cell>
          <cell r="O3641">
            <v>67788306.299999997</v>
          </cell>
          <cell r="Q3641">
            <v>828112</v>
          </cell>
          <cell r="R3641">
            <v>7543301.3399999999</v>
          </cell>
          <cell r="S3641">
            <v>67788306.299999997</v>
          </cell>
          <cell r="T3641">
            <v>67788306.299999997</v>
          </cell>
        </row>
        <row r="3642">
          <cell r="A3642">
            <v>828113</v>
          </cell>
          <cell r="B3642" t="str">
            <v>INTERESES - MORA MAYOR A 1 MES HASTA 4 MESES</v>
          </cell>
          <cell r="C3642">
            <v>826076.28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  <cell r="M3642">
            <v>0</v>
          </cell>
          <cell r="N3642">
            <v>0</v>
          </cell>
          <cell r="O3642">
            <v>0</v>
          </cell>
          <cell r="Q3642">
            <v>828113</v>
          </cell>
          <cell r="R3642">
            <v>826076.28</v>
          </cell>
          <cell r="S3642">
            <v>0</v>
          </cell>
          <cell r="T3642">
            <v>0</v>
          </cell>
        </row>
        <row r="3643">
          <cell r="A3643">
            <v>828114</v>
          </cell>
          <cell r="B3643" t="str">
            <v>INTERESES - MORA MAYOR A 4 MESES HASTA 6 MESES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  <cell r="M3643">
            <v>0</v>
          </cell>
          <cell r="N3643">
            <v>0</v>
          </cell>
          <cell r="O3643">
            <v>0</v>
          </cell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A3644">
            <v>828116</v>
          </cell>
          <cell r="B3644" t="str">
            <v>INTERESES - MORA MAYOR A 6 MESES HASTA 12 MESES</v>
          </cell>
          <cell r="C3644">
            <v>1884539.82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  <cell r="M3644">
            <v>0</v>
          </cell>
          <cell r="N3644">
            <v>0</v>
          </cell>
          <cell r="O3644">
            <v>0</v>
          </cell>
          <cell r="Q3644">
            <v>828116</v>
          </cell>
          <cell r="R3644">
            <v>1884539.82</v>
          </cell>
          <cell r="S3644">
            <v>0</v>
          </cell>
          <cell r="T3644">
            <v>0</v>
          </cell>
        </row>
        <row r="3645">
          <cell r="A3645">
            <v>828118</v>
          </cell>
          <cell r="B3645" t="str">
            <v>INTERESES - MORA MAYOR A 12 MESES HASTA 18 MESES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  <cell r="M3645">
            <v>0</v>
          </cell>
          <cell r="N3645">
            <v>0</v>
          </cell>
          <cell r="O3645">
            <v>0</v>
          </cell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A3646">
            <v>828120</v>
          </cell>
          <cell r="B3646" t="str">
            <v>INTERESES - MORA MAYOR A 18 MESES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  <cell r="M3646">
            <v>0</v>
          </cell>
          <cell r="N3646">
            <v>0</v>
          </cell>
          <cell r="O3646">
            <v>0</v>
          </cell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A3647">
            <v>828122</v>
          </cell>
          <cell r="B3647" t="str">
            <v>OTROS CONCEPTOS - VIGENTE Y MORA HASTA 1 MES</v>
          </cell>
          <cell r="C3647">
            <v>1406055</v>
          </cell>
          <cell r="D3647">
            <v>0</v>
          </cell>
          <cell r="E3647">
            <v>0</v>
          </cell>
          <cell r="F3647">
            <v>0</v>
          </cell>
          <cell r="G3647">
            <v>0</v>
          </cell>
          <cell r="H3647">
            <v>0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  <cell r="M3647">
            <v>0</v>
          </cell>
          <cell r="N3647">
            <v>0</v>
          </cell>
          <cell r="O3647">
            <v>2455520</v>
          </cell>
          <cell r="Q3647">
            <v>828122</v>
          </cell>
          <cell r="R3647">
            <v>1406055</v>
          </cell>
          <cell r="S3647">
            <v>2455520</v>
          </cell>
          <cell r="T3647">
            <v>2455520</v>
          </cell>
        </row>
        <row r="3648">
          <cell r="A3648">
            <v>828123</v>
          </cell>
          <cell r="B3648" t="str">
            <v>OTROS CONCEPTOS - MORA MAYOR A 1 MES HASTA 4 MESES</v>
          </cell>
          <cell r="C3648">
            <v>71756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  <cell r="H3648">
            <v>0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  <cell r="M3648">
            <v>0</v>
          </cell>
          <cell r="N3648">
            <v>0</v>
          </cell>
          <cell r="O3648">
            <v>0</v>
          </cell>
          <cell r="Q3648">
            <v>828123</v>
          </cell>
          <cell r="R3648">
            <v>71756</v>
          </cell>
          <cell r="S3648">
            <v>0</v>
          </cell>
          <cell r="T3648">
            <v>0</v>
          </cell>
        </row>
        <row r="3649">
          <cell r="A3649">
            <v>828124</v>
          </cell>
          <cell r="B3649" t="str">
            <v>OTROS CONCEPTOS - MORA MAYOR A 4 MESES HASTA 6 MESES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  <cell r="M3649">
            <v>0</v>
          </cell>
          <cell r="N3649">
            <v>0</v>
          </cell>
          <cell r="O3649">
            <v>0</v>
          </cell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A3650">
            <v>828126</v>
          </cell>
          <cell r="B3650" t="str">
            <v xml:space="preserve">OTROS CONCEPTOS - MORA MAYOR A 6 MESES HASTA 12 MESES </v>
          </cell>
          <cell r="C3650">
            <v>50352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  <cell r="M3650">
            <v>0</v>
          </cell>
          <cell r="N3650">
            <v>0</v>
          </cell>
          <cell r="O3650">
            <v>0</v>
          </cell>
          <cell r="Q3650">
            <v>828126</v>
          </cell>
          <cell r="R3650">
            <v>50352</v>
          </cell>
          <cell r="S3650">
            <v>0</v>
          </cell>
          <cell r="T3650">
            <v>0</v>
          </cell>
        </row>
        <row r="3651">
          <cell r="A3651">
            <v>828128</v>
          </cell>
          <cell r="B3651" t="str">
            <v>OTROS CONCEPTOS - MORA MAYOR A 12 MESES HASTA 18 MESES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  <cell r="M3651">
            <v>0</v>
          </cell>
          <cell r="N3651">
            <v>0</v>
          </cell>
          <cell r="O3651">
            <v>0</v>
          </cell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A3652">
            <v>828130</v>
          </cell>
          <cell r="B3652" t="str">
            <v>OTROS CONCEPTOS - MORA MAYOR A 18 MESES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  <cell r="M3652">
            <v>0</v>
          </cell>
          <cell r="N3652">
            <v>0</v>
          </cell>
          <cell r="O3652">
            <v>0</v>
          </cell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A3653">
            <v>828200</v>
          </cell>
          <cell r="B3653" t="str">
            <v>CALIFICACIÓN CRÉDITOS DE VIVIENDA, OTRAS GARANTÍAS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A3654">
            <v>828202</v>
          </cell>
          <cell r="B3654" t="str">
            <v>CAPITAL - VIGENTE Y MORA HASTA 1 MES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  <cell r="M3654">
            <v>0</v>
          </cell>
          <cell r="N3654">
            <v>0</v>
          </cell>
          <cell r="O3654">
            <v>0</v>
          </cell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A3655">
            <v>828203</v>
          </cell>
          <cell r="B3655" t="str">
            <v>CAPITAL - MORA MAYOR A 1 MES HASTA 4 MESES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  <cell r="M3655">
            <v>0</v>
          </cell>
          <cell r="N3655">
            <v>0</v>
          </cell>
          <cell r="O3655">
            <v>0</v>
          </cell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A3656">
            <v>828204</v>
          </cell>
          <cell r="B3656" t="str">
            <v>CAPITAL - MORA MAYOR A 4 MESES HASTA 6 MESES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  <cell r="M3656">
            <v>0</v>
          </cell>
          <cell r="N3656">
            <v>0</v>
          </cell>
          <cell r="O3656">
            <v>0</v>
          </cell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A3657">
            <v>828206</v>
          </cell>
          <cell r="B3657" t="str">
            <v>CAPITAL - MORA MAYOR A 6 MESES HASTA 12 MESES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A3658">
            <v>828208</v>
          </cell>
          <cell r="B3658" t="str">
            <v>CAPITAL - MORA MAYOR A 12 MESES HASTA 18 MESES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  <cell r="M3658">
            <v>0</v>
          </cell>
          <cell r="N3658">
            <v>0</v>
          </cell>
          <cell r="O3658">
            <v>0</v>
          </cell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A3659">
            <v>828210</v>
          </cell>
          <cell r="B3659" t="str">
            <v>CAPITAL - MORA MAYOR A 18 MESES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  <cell r="M3659">
            <v>0</v>
          </cell>
          <cell r="N3659">
            <v>0</v>
          </cell>
          <cell r="O3659">
            <v>0</v>
          </cell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A3660">
            <v>828212</v>
          </cell>
          <cell r="B3660" t="str">
            <v>INTERESES - VIGENTE Y MORA HASTA 1 MES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  <cell r="M3660">
            <v>0</v>
          </cell>
          <cell r="N3660">
            <v>0</v>
          </cell>
          <cell r="O3660">
            <v>0</v>
          </cell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A3661">
            <v>828213</v>
          </cell>
          <cell r="B3661" t="str">
            <v>INTERESES - MORA MAYOR A 1 MES HASTA 4 MESES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  <cell r="M3661">
            <v>0</v>
          </cell>
          <cell r="N3661">
            <v>0</v>
          </cell>
          <cell r="O3661">
            <v>0</v>
          </cell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A3662">
            <v>828214</v>
          </cell>
          <cell r="B3662" t="str">
            <v>INTERESES - MORA MAYOR A 4 MESES HASTA 6 MESES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  <cell r="M3662">
            <v>0</v>
          </cell>
          <cell r="N3662">
            <v>0</v>
          </cell>
          <cell r="O3662">
            <v>0</v>
          </cell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A3663">
            <v>828216</v>
          </cell>
          <cell r="B3663" t="str">
            <v>INTERESES - MORA MAYOR A 6 MESES HASTA 12 MESES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  <cell r="M3663">
            <v>0</v>
          </cell>
          <cell r="N3663">
            <v>0</v>
          </cell>
          <cell r="O3663">
            <v>0</v>
          </cell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A3664">
            <v>828218</v>
          </cell>
          <cell r="B3664" t="str">
            <v>INTERESES - MORA MAYOR A 12 MESES HASTA 18 MESES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  <cell r="M3664">
            <v>0</v>
          </cell>
          <cell r="N3664">
            <v>0</v>
          </cell>
          <cell r="O3664">
            <v>0</v>
          </cell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A3665">
            <v>828220</v>
          </cell>
          <cell r="B3665" t="str">
            <v>INTERESES - MORA MAYOR A 18 MESES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  <cell r="M3665">
            <v>0</v>
          </cell>
          <cell r="N3665">
            <v>0</v>
          </cell>
          <cell r="O3665">
            <v>0</v>
          </cell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A3666">
            <v>828222</v>
          </cell>
          <cell r="B3666" t="str">
            <v>OTROS CONCEPTOS - VIGENTE Y MORA HASTA 1 MESES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  <cell r="M3666">
            <v>0</v>
          </cell>
          <cell r="N3666">
            <v>0</v>
          </cell>
          <cell r="O3666">
            <v>0</v>
          </cell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A3667">
            <v>828223</v>
          </cell>
          <cell r="B3667" t="str">
            <v>OTROS CONCEPTOS - MORA MAYOR A 1 MES HASTA 4 MESES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  <cell r="M3667">
            <v>0</v>
          </cell>
          <cell r="N3667">
            <v>0</v>
          </cell>
          <cell r="O3667">
            <v>0</v>
          </cell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A3668">
            <v>828224</v>
          </cell>
          <cell r="B3668" t="str">
            <v>OTROS CONCEPTOS MORA MAYOR A 4 MESES HASTA 6 MESES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  <cell r="M3668">
            <v>0</v>
          </cell>
          <cell r="N3668">
            <v>0</v>
          </cell>
          <cell r="O3668">
            <v>0</v>
          </cell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A3669">
            <v>828226</v>
          </cell>
          <cell r="B3669" t="str">
            <v>OTROS CONCEPTOS MORA MAYOR A 6 MESES HASTA 12 MESES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  <cell r="M3669">
            <v>0</v>
          </cell>
          <cell r="N3669">
            <v>0</v>
          </cell>
          <cell r="O3669">
            <v>0</v>
          </cell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A3670">
            <v>828228</v>
          </cell>
          <cell r="B3670" t="str">
            <v>OTROS CONCEPTOS - MORA MAYOR A 12 MESES HASTA 18 MESES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  <cell r="M3670">
            <v>0</v>
          </cell>
          <cell r="N3670">
            <v>0</v>
          </cell>
          <cell r="O3670">
            <v>0</v>
          </cell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A3671">
            <v>828230</v>
          </cell>
          <cell r="B3671" t="str">
            <v>OTROS CONCEPTOS - MORA MAYOR A 18 MESES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  <cell r="M3671">
            <v>0</v>
          </cell>
          <cell r="N3671">
            <v>0</v>
          </cell>
          <cell r="O3671">
            <v>0</v>
          </cell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A3672">
            <v>828300</v>
          </cell>
          <cell r="B3672" t="str">
            <v>CALIFICACIÓN CRÉDITOS DE CONSUMO, GARANTÍA IDÓNEA</v>
          </cell>
          <cell r="C3672">
            <v>198264040.77000001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  <cell r="M3672">
            <v>0</v>
          </cell>
          <cell r="N3672">
            <v>0</v>
          </cell>
          <cell r="O3672">
            <v>1194919010.26</v>
          </cell>
          <cell r="Q3672">
            <v>828300</v>
          </cell>
          <cell r="R3672">
            <v>198264040.77000001</v>
          </cell>
          <cell r="S3672">
            <v>1194919010.26</v>
          </cell>
          <cell r="T3672">
            <v>1194919010.26</v>
          </cell>
        </row>
        <row r="3673">
          <cell r="A3673">
            <v>828302</v>
          </cell>
          <cell r="B3673" t="str">
            <v>CAPITAL - VIGENTE Y MORA HASTA 1 MES</v>
          </cell>
          <cell r="C3673">
            <v>192731804.75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  <cell r="M3673">
            <v>0</v>
          </cell>
          <cell r="N3673">
            <v>0</v>
          </cell>
          <cell r="O3673">
            <v>1190507381.3900001</v>
          </cell>
          <cell r="Q3673">
            <v>828302</v>
          </cell>
          <cell r="R3673">
            <v>192731804.75</v>
          </cell>
          <cell r="S3673">
            <v>1190507381.3900001</v>
          </cell>
          <cell r="T3673">
            <v>1190507381.3900001</v>
          </cell>
        </row>
        <row r="3674">
          <cell r="A3674">
            <v>828304</v>
          </cell>
          <cell r="B3674" t="str">
            <v>CAPITAL - MORA MAYOR A 1 MES HASTA 2 MESES</v>
          </cell>
          <cell r="C3674">
            <v>5252124.9400000004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  <cell r="M3674">
            <v>0</v>
          </cell>
          <cell r="N3674">
            <v>0</v>
          </cell>
          <cell r="O3674">
            <v>0</v>
          </cell>
          <cell r="Q3674">
            <v>828304</v>
          </cell>
          <cell r="R3674">
            <v>5252124.9400000004</v>
          </cell>
          <cell r="S3674">
            <v>0</v>
          </cell>
          <cell r="T3674">
            <v>0</v>
          </cell>
        </row>
        <row r="3675">
          <cell r="A3675">
            <v>828306</v>
          </cell>
          <cell r="B3675" t="str">
            <v>CAPITAL - MORA MAYOR A 2 MESES HASTA 3 MESES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  <cell r="M3675">
            <v>0</v>
          </cell>
          <cell r="N3675">
            <v>0</v>
          </cell>
          <cell r="O3675">
            <v>0</v>
          </cell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A3676">
            <v>828308</v>
          </cell>
          <cell r="B3676" t="str">
            <v>CAPITAL - MORA MAYOR A 3 MESES HASTA 6 MESES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  <cell r="M3676">
            <v>0</v>
          </cell>
          <cell r="N3676">
            <v>0</v>
          </cell>
          <cell r="O3676">
            <v>0</v>
          </cell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A3677">
            <v>828310</v>
          </cell>
          <cell r="B3677" t="str">
            <v>CAPITAL - MORA MAYOR A 6 MESES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A3678">
            <v>828312</v>
          </cell>
          <cell r="B3678" t="str">
            <v>INTERESES - VIGENTE Y MORA HASTA 1 MES</v>
          </cell>
          <cell r="C3678">
            <v>124465.9</v>
          </cell>
          <cell r="D3678">
            <v>0</v>
          </cell>
          <cell r="E3678">
            <v>0</v>
          </cell>
          <cell r="F3678">
            <v>0</v>
          </cell>
          <cell r="G3678">
            <v>0</v>
          </cell>
          <cell r="H3678">
            <v>0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  <cell r="M3678">
            <v>0</v>
          </cell>
          <cell r="N3678">
            <v>0</v>
          </cell>
          <cell r="O3678">
            <v>4010799.87</v>
          </cell>
          <cell r="Q3678">
            <v>828312</v>
          </cell>
          <cell r="R3678">
            <v>124465.9</v>
          </cell>
          <cell r="S3678">
            <v>4010799.87</v>
          </cell>
          <cell r="T3678">
            <v>4010799.87</v>
          </cell>
        </row>
        <row r="3679">
          <cell r="A3679">
            <v>828314</v>
          </cell>
          <cell r="B3679" t="str">
            <v>INTERESES - MORA MAYOR A 1 MES HASTA 2 MESES</v>
          </cell>
          <cell r="C3679">
            <v>40996.18</v>
          </cell>
          <cell r="D3679">
            <v>0</v>
          </cell>
          <cell r="E3679">
            <v>0</v>
          </cell>
          <cell r="F3679">
            <v>0</v>
          </cell>
          <cell r="G3679">
            <v>0</v>
          </cell>
          <cell r="H3679">
            <v>0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  <cell r="M3679">
            <v>0</v>
          </cell>
          <cell r="N3679">
            <v>0</v>
          </cell>
          <cell r="O3679">
            <v>0</v>
          </cell>
          <cell r="Q3679">
            <v>828314</v>
          </cell>
          <cell r="R3679">
            <v>40996.18</v>
          </cell>
          <cell r="S3679">
            <v>0</v>
          </cell>
          <cell r="T3679">
            <v>0</v>
          </cell>
        </row>
        <row r="3680">
          <cell r="A3680">
            <v>828316</v>
          </cell>
          <cell r="B3680" t="str">
            <v>INTERESES - MORA MAYOR A 2 MESES HASTA 3 MESES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  <cell r="M3680">
            <v>0</v>
          </cell>
          <cell r="N3680">
            <v>0</v>
          </cell>
          <cell r="O3680">
            <v>0</v>
          </cell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A3681">
            <v>828318</v>
          </cell>
          <cell r="B3681" t="str">
            <v>INTERESES - MORA MAYOR A 3 MESES HASTA 6 MESES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  <cell r="M3681">
            <v>0</v>
          </cell>
          <cell r="N3681">
            <v>0</v>
          </cell>
          <cell r="O3681">
            <v>0</v>
          </cell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A3682">
            <v>828320</v>
          </cell>
          <cell r="B3682" t="str">
            <v>INTERESES - MORA MAYOR A 6 MESES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>
            <v>0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  <cell r="M3682">
            <v>0</v>
          </cell>
          <cell r="N3682">
            <v>0</v>
          </cell>
          <cell r="O3682">
            <v>0</v>
          </cell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A3683">
            <v>828322</v>
          </cell>
          <cell r="B3683" t="str">
            <v>OTROS CONCEPTOS - VIGENTE Y MORA HASTA 1 MES</v>
          </cell>
          <cell r="C3683">
            <v>109343</v>
          </cell>
          <cell r="D3683">
            <v>0</v>
          </cell>
          <cell r="E3683">
            <v>0</v>
          </cell>
          <cell r="F3683">
            <v>0</v>
          </cell>
          <cell r="G3683">
            <v>0</v>
          </cell>
          <cell r="H3683">
            <v>0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  <cell r="M3683">
            <v>0</v>
          </cell>
          <cell r="N3683">
            <v>0</v>
          </cell>
          <cell r="O3683">
            <v>400829</v>
          </cell>
          <cell r="Q3683">
            <v>828322</v>
          </cell>
          <cell r="R3683">
            <v>109343</v>
          </cell>
          <cell r="S3683">
            <v>400829</v>
          </cell>
          <cell r="T3683">
            <v>400829</v>
          </cell>
        </row>
        <row r="3684">
          <cell r="A3684">
            <v>828324</v>
          </cell>
          <cell r="B3684" t="str">
            <v>OTROS CONCEPTOS - MORA MAYOR A 1 MES HASTA 2 MESES</v>
          </cell>
          <cell r="C3684">
            <v>5306</v>
          </cell>
          <cell r="D3684">
            <v>0</v>
          </cell>
          <cell r="E3684">
            <v>0</v>
          </cell>
          <cell r="F3684">
            <v>0</v>
          </cell>
          <cell r="G3684">
            <v>0</v>
          </cell>
          <cell r="H3684">
            <v>0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  <cell r="M3684">
            <v>0</v>
          </cell>
          <cell r="N3684">
            <v>0</v>
          </cell>
          <cell r="O3684">
            <v>0</v>
          </cell>
          <cell r="Q3684">
            <v>828324</v>
          </cell>
          <cell r="R3684">
            <v>5306</v>
          </cell>
          <cell r="S3684">
            <v>0</v>
          </cell>
          <cell r="T3684">
            <v>0</v>
          </cell>
        </row>
        <row r="3685">
          <cell r="A3685">
            <v>828326</v>
          </cell>
          <cell r="B3685" t="str">
            <v>OTROS CONCEPTOS - MORA MAYOR A 2 MESES HASTA 3 MESES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  <cell r="M3685">
            <v>0</v>
          </cell>
          <cell r="N3685">
            <v>0</v>
          </cell>
          <cell r="O3685">
            <v>0</v>
          </cell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A3686">
            <v>828328</v>
          </cell>
          <cell r="B3686" t="str">
            <v>OTROS CONCEPTOS - MORA MAYOR A 3 MESES HASTA 6 MESES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  <cell r="M3686">
            <v>0</v>
          </cell>
          <cell r="N3686">
            <v>0</v>
          </cell>
          <cell r="O3686">
            <v>0</v>
          </cell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A3687">
            <v>828330</v>
          </cell>
          <cell r="B3687" t="str">
            <v>OTROS CONCEPTOS - MORA MAYOR A 6 MESES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>
            <v>0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  <cell r="M3687">
            <v>0</v>
          </cell>
          <cell r="N3687">
            <v>0</v>
          </cell>
          <cell r="O3687">
            <v>0</v>
          </cell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A3688">
            <v>828400</v>
          </cell>
          <cell r="B3688" t="str">
            <v>CALIFICACIÓN CRÉDITOS DE CONSUMO, OTRAS GARANTÍAS</v>
          </cell>
          <cell r="C3688">
            <v>424806921.36000001</v>
          </cell>
          <cell r="D3688">
            <v>0</v>
          </cell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425816151.73000002</v>
          </cell>
          <cell r="Q3688">
            <v>828400</v>
          </cell>
          <cell r="R3688">
            <v>424806921.36000001</v>
          </cell>
          <cell r="S3688">
            <v>425816151.73000002</v>
          </cell>
          <cell r="T3688">
            <v>425816151.73000002</v>
          </cell>
        </row>
        <row r="3689">
          <cell r="A3689">
            <v>828402</v>
          </cell>
          <cell r="B3689" t="str">
            <v>CAPITAL - VIGENTE Y MORA HASTA 1 MES</v>
          </cell>
          <cell r="C3689">
            <v>424650201.67000002</v>
          </cell>
          <cell r="D3689">
            <v>0</v>
          </cell>
          <cell r="E3689">
            <v>0</v>
          </cell>
          <cell r="F3689">
            <v>0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  <cell r="M3689">
            <v>0</v>
          </cell>
          <cell r="N3689">
            <v>0</v>
          </cell>
          <cell r="O3689">
            <v>422828983.66000003</v>
          </cell>
          <cell r="Q3689">
            <v>828402</v>
          </cell>
          <cell r="R3689">
            <v>424650201.67000002</v>
          </cell>
          <cell r="S3689">
            <v>422828983.66000003</v>
          </cell>
          <cell r="T3689">
            <v>422828983.66000003</v>
          </cell>
        </row>
        <row r="3690">
          <cell r="A3690">
            <v>828404</v>
          </cell>
          <cell r="B3690" t="str">
            <v>CAPITAL - MORA MAYOR A 1 MES HASTA 2 MESES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  <cell r="M3690">
            <v>0</v>
          </cell>
          <cell r="N3690">
            <v>0</v>
          </cell>
          <cell r="O3690">
            <v>0</v>
          </cell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A3691">
            <v>828406</v>
          </cell>
          <cell r="B3691" t="str">
            <v>CAPITAL - MORA MAYOR A 2 MESES HASTA 3 MESES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  <cell r="M3691">
            <v>0</v>
          </cell>
          <cell r="N3691">
            <v>0</v>
          </cell>
          <cell r="O3691">
            <v>0</v>
          </cell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A3692">
            <v>828408</v>
          </cell>
          <cell r="B3692" t="str">
            <v>CAPITAL - MORA MAYOR A 3 MESES HASTA 6 MESES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A3693">
            <v>828410</v>
          </cell>
          <cell r="B3693" t="str">
            <v>CAPITAL - MORA MAYOR A 6 MESES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  <cell r="M3693">
            <v>0</v>
          </cell>
          <cell r="N3693">
            <v>0</v>
          </cell>
          <cell r="O3693">
            <v>0</v>
          </cell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A3694">
            <v>828412</v>
          </cell>
          <cell r="B3694" t="str">
            <v>INTERESES - VIGENTE Y MORA HASTA 1 MES</v>
          </cell>
          <cell r="C3694">
            <v>156719.69</v>
          </cell>
          <cell r="D3694">
            <v>0</v>
          </cell>
          <cell r="E3694">
            <v>0</v>
          </cell>
          <cell r="F3694">
            <v>0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  <cell r="M3694">
            <v>0</v>
          </cell>
          <cell r="N3694">
            <v>0</v>
          </cell>
          <cell r="O3694">
            <v>2987168.07</v>
          </cell>
          <cell r="Q3694">
            <v>828412</v>
          </cell>
          <cell r="R3694">
            <v>156719.69</v>
          </cell>
          <cell r="S3694">
            <v>2987168.07</v>
          </cell>
          <cell r="T3694">
            <v>2987168.07</v>
          </cell>
        </row>
        <row r="3695">
          <cell r="A3695">
            <v>828414</v>
          </cell>
          <cell r="B3695" t="str">
            <v>INTERESES - MORA MAYOR A 1 MES HASTA 2 MESES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  <cell r="M3695">
            <v>0</v>
          </cell>
          <cell r="N3695">
            <v>0</v>
          </cell>
          <cell r="O3695">
            <v>0</v>
          </cell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A3696">
            <v>828416</v>
          </cell>
          <cell r="B3696" t="str">
            <v>INTERESES - MORA MAYOR A 2 MESES HASTA 3 MESES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  <cell r="M3696">
            <v>0</v>
          </cell>
          <cell r="N3696">
            <v>0</v>
          </cell>
          <cell r="O3696">
            <v>0</v>
          </cell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A3697">
            <v>828418</v>
          </cell>
          <cell r="B3697" t="str">
            <v>INTERESES - MORA MAYOR A 3 MESES HASTA 6 MESES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  <cell r="M3697">
            <v>0</v>
          </cell>
          <cell r="N3697">
            <v>0</v>
          </cell>
          <cell r="O3697">
            <v>0</v>
          </cell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A3698">
            <v>828420</v>
          </cell>
          <cell r="B3698" t="str">
            <v>INTERESES - MORA MAYOR A 6 MESES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  <cell r="M3698">
            <v>0</v>
          </cell>
          <cell r="N3698">
            <v>0</v>
          </cell>
          <cell r="O3698">
            <v>0</v>
          </cell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A3699">
            <v>828422</v>
          </cell>
          <cell r="B3699" t="str">
            <v>OTROS CONCEPTOS - VIGENTE Y MORA HASTA 1 MES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A3700">
            <v>828424</v>
          </cell>
          <cell r="B3700" t="str">
            <v>OTROS CONCEPTOS - MORA MAYOR A 1 MES HASTA 2 MESES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A3701">
            <v>828426</v>
          </cell>
          <cell r="B3701" t="str">
            <v>OTROS CONCEPTOS - MORA MAYOR A 2 MESES HASTA 3 MESES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A3702">
            <v>828428</v>
          </cell>
          <cell r="B3702" t="str">
            <v>OTROS CONCEPTOS - MORA MAYOR A 3 MESES HASTA 6 MESES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A3703">
            <v>828430</v>
          </cell>
          <cell r="B3703" t="str">
            <v>OTROS CONCEPTOS - MORA MAYOR A 6 MESES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  <cell r="O3703">
            <v>0</v>
          </cell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A3704">
            <v>828500</v>
          </cell>
          <cell r="B3704" t="str">
            <v>CALIFICACIÓN MICROCRÉDITOS, GARANTÍA IDÓNEA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  <cell r="O3704">
            <v>0</v>
          </cell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A3705">
            <v>828502</v>
          </cell>
          <cell r="B3705" t="str">
            <v>CAPITAL - VIGENTE Y MORA HASTA 1 MES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  <cell r="O3705">
            <v>0</v>
          </cell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A3706">
            <v>828504</v>
          </cell>
          <cell r="B3706" t="str">
            <v>CAPITAL - MORA MAYOR A 1 MES HASTA 2 MESES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  <cell r="M3706">
            <v>0</v>
          </cell>
          <cell r="N3706">
            <v>0</v>
          </cell>
          <cell r="O3706">
            <v>0</v>
          </cell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A3707">
            <v>828506</v>
          </cell>
          <cell r="B3707" t="str">
            <v>CAPITAL - MORA MAYOR A 2 MESES HASTA 3 MESES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  <cell r="M3707">
            <v>0</v>
          </cell>
          <cell r="N3707">
            <v>0</v>
          </cell>
          <cell r="O3707">
            <v>0</v>
          </cell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A3708">
            <v>828508</v>
          </cell>
          <cell r="B3708" t="str">
            <v>CAPITAL - MORA MAYOR A 3 MESES HASTA 4 MESES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  <cell r="M3708">
            <v>0</v>
          </cell>
          <cell r="N3708">
            <v>0</v>
          </cell>
          <cell r="O3708">
            <v>0</v>
          </cell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A3709">
            <v>828510</v>
          </cell>
          <cell r="B3709" t="str">
            <v>CAPITAL - MORA MAYOR A 4 MESES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  <cell r="M3709">
            <v>0</v>
          </cell>
          <cell r="N3709">
            <v>0</v>
          </cell>
          <cell r="O3709">
            <v>0</v>
          </cell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A3710">
            <v>828512</v>
          </cell>
          <cell r="B3710" t="str">
            <v>INTERESES - VIGENTE Y MORA HASTA 1 MES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  <cell r="M3710">
            <v>0</v>
          </cell>
          <cell r="N3710">
            <v>0</v>
          </cell>
          <cell r="O3710">
            <v>0</v>
          </cell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A3711">
            <v>828514</v>
          </cell>
          <cell r="B3711" t="str">
            <v>INTERESES - MORA MAYOR A 1 MES HASTA 2 MESES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  <cell r="M3711">
            <v>0</v>
          </cell>
          <cell r="N3711">
            <v>0</v>
          </cell>
          <cell r="O3711">
            <v>0</v>
          </cell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A3712">
            <v>828516</v>
          </cell>
          <cell r="B3712" t="str">
            <v>INTERESES - MORA MAYOR A 2 MESES HASTA 3 MESES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A3713">
            <v>828518</v>
          </cell>
          <cell r="B3713" t="str">
            <v>INTERESES – MORA MAYOR A 3 MESES HASTA 4 MESES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  <cell r="M3713">
            <v>0</v>
          </cell>
          <cell r="N3713">
            <v>0</v>
          </cell>
          <cell r="O3713">
            <v>0</v>
          </cell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A3714">
            <v>828520</v>
          </cell>
          <cell r="B3714" t="str">
            <v>INTERESES - MORA MAYOR A 4 MESES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  <cell r="M3714">
            <v>0</v>
          </cell>
          <cell r="N3714">
            <v>0</v>
          </cell>
          <cell r="O3714">
            <v>0</v>
          </cell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A3715">
            <v>828522</v>
          </cell>
          <cell r="B3715" t="str">
            <v>OTROS CONCEPTOS - VIGENTE Y MORA HASTA 1 MES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A3716">
            <v>828524</v>
          </cell>
          <cell r="B3716" t="str">
            <v>OTROS CONCEPTOS - MORA MAYOR A 1 MES HASTA 2 MESES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  <cell r="M3716">
            <v>0</v>
          </cell>
          <cell r="N3716">
            <v>0</v>
          </cell>
          <cell r="O3716">
            <v>0</v>
          </cell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A3717">
            <v>828526</v>
          </cell>
          <cell r="B3717" t="str">
            <v>OTROS CONCEPTOS - MORA MAYOR A 2 MESES HASTA 3 MESES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  <cell r="M3717">
            <v>0</v>
          </cell>
          <cell r="N3717">
            <v>0</v>
          </cell>
          <cell r="O3717">
            <v>0</v>
          </cell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A3718">
            <v>828528</v>
          </cell>
          <cell r="B3718" t="str">
            <v>OTROS CONCEPTOS - MORA MAYOR A 3MESES HASTA 4 MESES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  <cell r="M3718">
            <v>0</v>
          </cell>
          <cell r="N3718">
            <v>0</v>
          </cell>
          <cell r="O3718">
            <v>0</v>
          </cell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A3719">
            <v>828530</v>
          </cell>
          <cell r="B3719" t="str">
            <v>OTROS CONCEPTOS - MORA MAYOR A 4 MESES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  <cell r="M3719">
            <v>0</v>
          </cell>
          <cell r="N3719">
            <v>0</v>
          </cell>
          <cell r="O3719">
            <v>0</v>
          </cell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A3720">
            <v>828600</v>
          </cell>
          <cell r="B3720" t="str">
            <v>CALIFICACIÓN MICROCRÉDITOS, OTRAS GARANTÍAS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  <cell r="M3720">
            <v>0</v>
          </cell>
          <cell r="N3720">
            <v>0</v>
          </cell>
          <cell r="O3720">
            <v>0</v>
          </cell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A3721">
            <v>828602</v>
          </cell>
          <cell r="B3721" t="str">
            <v>CAPITAL - VIGENTE Y MORA HASTA 1 MES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  <cell r="M3721">
            <v>0</v>
          </cell>
          <cell r="N3721">
            <v>0</v>
          </cell>
          <cell r="O3721">
            <v>0</v>
          </cell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A3722">
            <v>828604</v>
          </cell>
          <cell r="B3722" t="str">
            <v>CAPITAL - MORA MAYOR A 1 MES HASTA 2 MESES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  <cell r="M3722">
            <v>0</v>
          </cell>
          <cell r="N3722">
            <v>0</v>
          </cell>
          <cell r="O3722">
            <v>0</v>
          </cell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A3723">
            <v>828606</v>
          </cell>
          <cell r="B3723" t="str">
            <v>CAPITAL - MORA MAYOR A 2 MESES HASTA 3 MESES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  <cell r="M3723">
            <v>0</v>
          </cell>
          <cell r="N3723">
            <v>0</v>
          </cell>
          <cell r="O3723">
            <v>0</v>
          </cell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A3724">
            <v>828608</v>
          </cell>
          <cell r="B3724" t="str">
            <v>CAPITAL - MORA MAYOR A 3 MESES HASTA 4 MESES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  <cell r="M3724">
            <v>0</v>
          </cell>
          <cell r="N3724">
            <v>0</v>
          </cell>
          <cell r="O3724">
            <v>0</v>
          </cell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A3725">
            <v>828610</v>
          </cell>
          <cell r="B3725" t="str">
            <v xml:space="preserve">CAPITAL - MORA MAYOR A 4 MESES 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  <cell r="M3725">
            <v>0</v>
          </cell>
          <cell r="N3725">
            <v>0</v>
          </cell>
          <cell r="O3725">
            <v>0</v>
          </cell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A3726">
            <v>828612</v>
          </cell>
          <cell r="B3726" t="str">
            <v>INTERESES - VIGENTE Y MORA HASTA 1 MES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  <cell r="M3726">
            <v>0</v>
          </cell>
          <cell r="N3726">
            <v>0</v>
          </cell>
          <cell r="O3726">
            <v>0</v>
          </cell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A3727">
            <v>828614</v>
          </cell>
          <cell r="B3727" t="str">
            <v>INTERESES - MORA MAYOR A 1 MES HASTA 2 MESES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  <cell r="M3727">
            <v>0</v>
          </cell>
          <cell r="N3727">
            <v>0</v>
          </cell>
          <cell r="O3727">
            <v>0</v>
          </cell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A3728">
            <v>828616</v>
          </cell>
          <cell r="B3728" t="str">
            <v>INTERESES - MORA MAYOR A 2 MESES HASTA 3 MESES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  <cell r="M3728">
            <v>0</v>
          </cell>
          <cell r="N3728">
            <v>0</v>
          </cell>
          <cell r="O3728">
            <v>0</v>
          </cell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A3729">
            <v>828618</v>
          </cell>
          <cell r="B3729" t="str">
            <v>INTERESES - MORA MAYOR A 3 MESES HASTA 4 MESES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  <cell r="M3729">
            <v>0</v>
          </cell>
          <cell r="N3729">
            <v>0</v>
          </cell>
          <cell r="O3729">
            <v>0</v>
          </cell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A3730">
            <v>828620</v>
          </cell>
          <cell r="B3730" t="str">
            <v xml:space="preserve">INTERESES - MORA MAYOR A 4 MESES 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  <cell r="M3730">
            <v>0</v>
          </cell>
          <cell r="N3730">
            <v>0</v>
          </cell>
          <cell r="O3730">
            <v>0</v>
          </cell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A3731">
            <v>828622</v>
          </cell>
          <cell r="B3731" t="str">
            <v>OTROS CONCEPTOS - VIGENTE Y MORA HASTA 1 MES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  <cell r="M3731">
            <v>0</v>
          </cell>
          <cell r="N3731">
            <v>0</v>
          </cell>
          <cell r="O3731">
            <v>0</v>
          </cell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A3732">
            <v>828624</v>
          </cell>
          <cell r="B3732" t="str">
            <v>OTROS CONCEPTOS - MORA MAYOR A 1 MES HASTA 2 MESES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  <cell r="M3732">
            <v>0</v>
          </cell>
          <cell r="N3732">
            <v>0</v>
          </cell>
          <cell r="O3732">
            <v>0</v>
          </cell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A3733">
            <v>828626</v>
          </cell>
          <cell r="B3733" t="str">
            <v>OTROS CONCEPTOS - MORA MAYOR A 2 MESES HASTA 3 MESES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  <cell r="M3733">
            <v>0</v>
          </cell>
          <cell r="N3733">
            <v>0</v>
          </cell>
          <cell r="O3733">
            <v>0</v>
          </cell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A3734">
            <v>828628</v>
          </cell>
          <cell r="B3734" t="str">
            <v>OTROS CONCEPTOS - MORA MAYOR A 3 MESES HASTA 4 MESES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  <cell r="M3734">
            <v>0</v>
          </cell>
          <cell r="N3734">
            <v>0</v>
          </cell>
          <cell r="O3734">
            <v>0</v>
          </cell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A3735">
            <v>828630</v>
          </cell>
          <cell r="B3735" t="str">
            <v>OTROS CONCEPTOS - MORA MAYOR A 4 MESES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  <cell r="M3735">
            <v>0</v>
          </cell>
          <cell r="N3735">
            <v>0</v>
          </cell>
          <cell r="O3735">
            <v>0</v>
          </cell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A3736">
            <v>828700</v>
          </cell>
          <cell r="B3736" t="str">
            <v>CALIFICACIÓN CRÉDITOS COMERCIALES, GARANTÍA IDÓNEA</v>
          </cell>
          <cell r="C3736">
            <v>99393013271.619995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  <cell r="H3736">
            <v>0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  <cell r="M3736">
            <v>0</v>
          </cell>
          <cell r="N3736">
            <v>0</v>
          </cell>
          <cell r="O3736">
            <v>115252654359.67999</v>
          </cell>
          <cell r="Q3736">
            <v>828700</v>
          </cell>
          <cell r="R3736">
            <v>99393013271.619995</v>
          </cell>
          <cell r="S3736">
            <v>115252654359.67999</v>
          </cell>
          <cell r="T3736">
            <v>115252654359.67999</v>
          </cell>
        </row>
        <row r="3737">
          <cell r="A3737">
            <v>828702</v>
          </cell>
          <cell r="B3737" t="str">
            <v>CAPITAL - VIGENTE Y MORA HASTA 1 MES</v>
          </cell>
          <cell r="C3737">
            <v>94630686838.279999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  <cell r="H3737">
            <v>0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  <cell r="M3737">
            <v>0</v>
          </cell>
          <cell r="N3737">
            <v>0</v>
          </cell>
          <cell r="O3737">
            <v>109933943237.92</v>
          </cell>
          <cell r="Q3737">
            <v>828702</v>
          </cell>
          <cell r="R3737">
            <v>94630686838.279999</v>
          </cell>
          <cell r="S3737">
            <v>109933943237.92</v>
          </cell>
          <cell r="T3737">
            <v>109933943237.92</v>
          </cell>
        </row>
        <row r="3738">
          <cell r="A3738">
            <v>828704</v>
          </cell>
          <cell r="B3738" t="str">
            <v>CAPITAL - MORA MAYOR A 1 MES HASTA 3 MESES</v>
          </cell>
          <cell r="C3738">
            <v>1071355557.3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  <cell r="H3738">
            <v>0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  <cell r="M3738">
            <v>0</v>
          </cell>
          <cell r="N3738">
            <v>0</v>
          </cell>
          <cell r="O3738">
            <v>2718159106.8200002</v>
          </cell>
          <cell r="Q3738">
            <v>828704</v>
          </cell>
          <cell r="R3738">
            <v>1071355557.3</v>
          </cell>
          <cell r="S3738">
            <v>2718159106.8200002</v>
          </cell>
          <cell r="T3738">
            <v>2718159106.8200002</v>
          </cell>
        </row>
        <row r="3739">
          <cell r="A3739">
            <v>828706</v>
          </cell>
          <cell r="B3739" t="str">
            <v>CAPITAL - MORA MAYOR A 3 MESES HASTA 6 MESES</v>
          </cell>
          <cell r="C3739">
            <v>723821741.67999995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  <cell r="H3739">
            <v>0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  <cell r="M3739">
            <v>0</v>
          </cell>
          <cell r="N3739">
            <v>0</v>
          </cell>
          <cell r="O3739">
            <v>812665266.44000006</v>
          </cell>
          <cell r="Q3739">
            <v>828706</v>
          </cell>
          <cell r="R3739">
            <v>723821741.67999995</v>
          </cell>
          <cell r="S3739">
            <v>812665266.44000006</v>
          </cell>
          <cell r="T3739">
            <v>812665266.44000006</v>
          </cell>
        </row>
        <row r="3740">
          <cell r="A3740">
            <v>828708</v>
          </cell>
          <cell r="B3740" t="str">
            <v>CAPITAL - MORA MAYOR A 6 MESES HASTA 12 MESES</v>
          </cell>
          <cell r="C3740">
            <v>186968505.72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>
            <v>0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  <cell r="M3740">
            <v>0</v>
          </cell>
          <cell r="N3740">
            <v>0</v>
          </cell>
          <cell r="O3740">
            <v>375743712.27999997</v>
          </cell>
          <cell r="Q3740">
            <v>828708</v>
          </cell>
          <cell r="R3740">
            <v>186968505.72</v>
          </cell>
          <cell r="S3740">
            <v>375743712.27999997</v>
          </cell>
          <cell r="T3740">
            <v>375743712.27999997</v>
          </cell>
        </row>
        <row r="3741">
          <cell r="A3741">
            <v>828710</v>
          </cell>
          <cell r="B3741" t="str">
            <v xml:space="preserve">CAPITAL - MORA MAYOR A 12 MESES </v>
          </cell>
          <cell r="C3741">
            <v>2573909217.6399999</v>
          </cell>
          <cell r="D3741">
            <v>0</v>
          </cell>
          <cell r="E3741">
            <v>0</v>
          </cell>
          <cell r="F3741">
            <v>0</v>
          </cell>
          <cell r="G3741">
            <v>0</v>
          </cell>
          <cell r="H3741">
            <v>0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  <cell r="M3741">
            <v>0</v>
          </cell>
          <cell r="N3741">
            <v>0</v>
          </cell>
          <cell r="O3741">
            <v>1173150010.22</v>
          </cell>
          <cell r="Q3741">
            <v>828710</v>
          </cell>
          <cell r="R3741">
            <v>2573909217.6399999</v>
          </cell>
          <cell r="S3741">
            <v>1173150010.22</v>
          </cell>
          <cell r="T3741">
            <v>1173150010.22</v>
          </cell>
        </row>
        <row r="3742">
          <cell r="A3742">
            <v>828712</v>
          </cell>
          <cell r="B3742" t="str">
            <v>INTERESES - VIGENTE Y MORA HASTA 1 MES</v>
          </cell>
          <cell r="C3742">
            <v>136509668</v>
          </cell>
          <cell r="D3742">
            <v>0</v>
          </cell>
          <cell r="E3742">
            <v>0</v>
          </cell>
          <cell r="F3742">
            <v>0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  <cell r="M3742">
            <v>0</v>
          </cell>
          <cell r="N3742">
            <v>0</v>
          </cell>
          <cell r="O3742">
            <v>179361259</v>
          </cell>
          <cell r="Q3742">
            <v>828712</v>
          </cell>
          <cell r="R3742">
            <v>136509668</v>
          </cell>
          <cell r="S3742">
            <v>179361259</v>
          </cell>
          <cell r="T3742">
            <v>179361259</v>
          </cell>
        </row>
        <row r="3743">
          <cell r="A3743">
            <v>828714</v>
          </cell>
          <cell r="B3743" t="str">
            <v>INTERESES - MORA MAYOR A 1 MES HASTA 3 MESES</v>
          </cell>
          <cell r="C3743">
            <v>2588359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>
            <v>0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  <cell r="M3743">
            <v>0</v>
          </cell>
          <cell r="N3743">
            <v>0</v>
          </cell>
          <cell r="O3743">
            <v>2076746</v>
          </cell>
          <cell r="Q3743">
            <v>828714</v>
          </cell>
          <cell r="R3743">
            <v>2588359</v>
          </cell>
          <cell r="S3743">
            <v>2076746</v>
          </cell>
          <cell r="T3743">
            <v>2076746</v>
          </cell>
        </row>
        <row r="3744">
          <cell r="A3744">
            <v>828716</v>
          </cell>
          <cell r="B3744" t="str">
            <v>INTERESES - MORA MAYOR A 3 MESES HASTA 6 MESES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>
            <v>0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  <cell r="M3744">
            <v>0</v>
          </cell>
          <cell r="N3744">
            <v>0</v>
          </cell>
          <cell r="O3744">
            <v>17661672</v>
          </cell>
          <cell r="Q3744">
            <v>828716</v>
          </cell>
          <cell r="R3744">
            <v>0</v>
          </cell>
          <cell r="S3744">
            <v>17661672</v>
          </cell>
          <cell r="T3744">
            <v>17661672</v>
          </cell>
        </row>
        <row r="3745">
          <cell r="A3745">
            <v>828718</v>
          </cell>
          <cell r="B3745" t="str">
            <v>INTERESES - MORA MAYOR A 6 MESES HASTA 12 MESES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>
            <v>0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  <cell r="M3745">
            <v>0</v>
          </cell>
          <cell r="N3745">
            <v>0</v>
          </cell>
          <cell r="O3745">
            <v>0</v>
          </cell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A3746">
            <v>828720</v>
          </cell>
          <cell r="B3746" t="str">
            <v>INTERESES - MORA MAYOR A 12 MESES</v>
          </cell>
          <cell r="C3746">
            <v>54532085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>
            <v>0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  <cell r="M3746">
            <v>0</v>
          </cell>
          <cell r="N3746">
            <v>0</v>
          </cell>
          <cell r="O3746">
            <v>34609603</v>
          </cell>
          <cell r="Q3746">
            <v>828720</v>
          </cell>
          <cell r="R3746">
            <v>54532085</v>
          </cell>
          <cell r="S3746">
            <v>34609603</v>
          </cell>
          <cell r="T3746">
            <v>34609603</v>
          </cell>
        </row>
        <row r="3747">
          <cell r="A3747">
            <v>828722</v>
          </cell>
          <cell r="B3747" t="str">
            <v>OTROS CONCEPTOS - VIGENTE Y MORA HASTA 1 MES</v>
          </cell>
          <cell r="C3747">
            <v>6422008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>
            <v>0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  <cell r="M3747">
            <v>0</v>
          </cell>
          <cell r="N3747">
            <v>0</v>
          </cell>
          <cell r="O3747">
            <v>3833652</v>
          </cell>
          <cell r="Q3747">
            <v>828722</v>
          </cell>
          <cell r="R3747">
            <v>6422008</v>
          </cell>
          <cell r="S3747">
            <v>3833652</v>
          </cell>
          <cell r="T3747">
            <v>3833652</v>
          </cell>
        </row>
        <row r="3748">
          <cell r="A3748">
            <v>828724</v>
          </cell>
          <cell r="B3748" t="str">
            <v>OTROS CONCEPTOS - MORA MAYOR A 1 MES HASTA 3 MESES</v>
          </cell>
          <cell r="C3748">
            <v>388180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  <cell r="M3748">
            <v>0</v>
          </cell>
          <cell r="N3748">
            <v>0</v>
          </cell>
          <cell r="O3748">
            <v>1450094</v>
          </cell>
          <cell r="Q3748">
            <v>828724</v>
          </cell>
          <cell r="R3748">
            <v>388180</v>
          </cell>
          <cell r="S3748">
            <v>1450094</v>
          </cell>
          <cell r="T3748">
            <v>1450094</v>
          </cell>
        </row>
        <row r="3749">
          <cell r="A3749">
            <v>828726</v>
          </cell>
          <cell r="B3749" t="str">
            <v>OTROS CONCEPTOS - MORA MAYOR A 3 MESES HASTA 6 MESES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>
            <v>0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  <cell r="M3749">
            <v>0</v>
          </cell>
          <cell r="N3749">
            <v>0</v>
          </cell>
          <cell r="O3749">
            <v>0</v>
          </cell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A3750">
            <v>828728</v>
          </cell>
          <cell r="B3750" t="str">
            <v>OTROS CONCEPTOS - MORA MAYOR A 6 MESES HASTA 12 MESES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  <cell r="M3750">
            <v>0</v>
          </cell>
          <cell r="N3750">
            <v>0</v>
          </cell>
          <cell r="O3750">
            <v>0</v>
          </cell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A3751">
            <v>828730</v>
          </cell>
          <cell r="B3751" t="str">
            <v>OTROS CONCEPTOS - MORA MAYOR A 12 MESES</v>
          </cell>
          <cell r="C3751">
            <v>5831111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>
            <v>0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  <cell r="M3751">
            <v>0</v>
          </cell>
          <cell r="N3751">
            <v>0</v>
          </cell>
          <cell r="O3751">
            <v>0</v>
          </cell>
          <cell r="Q3751">
            <v>828730</v>
          </cell>
          <cell r="R3751">
            <v>5831111</v>
          </cell>
          <cell r="S3751">
            <v>0</v>
          </cell>
          <cell r="T3751">
            <v>0</v>
          </cell>
        </row>
        <row r="3752">
          <cell r="A3752">
            <v>828800</v>
          </cell>
          <cell r="B3752" t="str">
            <v>CALIFICACIÓN CRÉDITOS COMERCIALES, OTRAS GARANTÍAS</v>
          </cell>
          <cell r="C3752">
            <v>5649108044941.6201</v>
          </cell>
          <cell r="D3752">
            <v>0</v>
          </cell>
          <cell r="E3752">
            <v>0</v>
          </cell>
          <cell r="F3752">
            <v>0</v>
          </cell>
          <cell r="G3752">
            <v>0</v>
          </cell>
          <cell r="H3752">
            <v>0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  <cell r="M3752">
            <v>0</v>
          </cell>
          <cell r="N3752">
            <v>0</v>
          </cell>
          <cell r="O3752">
            <v>5651388047388.1797</v>
          </cell>
          <cell r="Q3752">
            <v>828800</v>
          </cell>
          <cell r="R3752">
            <v>5649108044941.6201</v>
          </cell>
          <cell r="S3752">
            <v>5651388047388.1797</v>
          </cell>
          <cell r="T3752">
            <v>5651388047388.1797</v>
          </cell>
        </row>
        <row r="3753">
          <cell r="A3753">
            <v>828802</v>
          </cell>
          <cell r="B3753" t="str">
            <v>CAPITAL - VIGENTE Y MORA HASTA 1 MES</v>
          </cell>
          <cell r="C3753">
            <v>5606887934193.2598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  <cell r="H3753">
            <v>0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  <cell r="M3753">
            <v>0</v>
          </cell>
          <cell r="N3753">
            <v>0</v>
          </cell>
          <cell r="O3753">
            <v>5559185809229.5996</v>
          </cell>
          <cell r="Q3753">
            <v>828802</v>
          </cell>
          <cell r="R3753">
            <v>5606887934193.2598</v>
          </cell>
          <cell r="S3753">
            <v>5559185809229.5996</v>
          </cell>
          <cell r="T3753">
            <v>5559185809229.5996</v>
          </cell>
        </row>
        <row r="3754">
          <cell r="A3754">
            <v>828804</v>
          </cell>
          <cell r="B3754" t="str">
            <v>CAPITAL - MORA MAYOR A 1 MES HASTA 3 MESES</v>
          </cell>
          <cell r="C3754">
            <v>2365041323.6700001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  <cell r="H3754">
            <v>0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  <cell r="M3754">
            <v>0</v>
          </cell>
          <cell r="N3754">
            <v>0</v>
          </cell>
          <cell r="O3754">
            <v>10621039278.18</v>
          </cell>
          <cell r="Q3754">
            <v>828804</v>
          </cell>
          <cell r="R3754">
            <v>2365041323.6700001</v>
          </cell>
          <cell r="S3754">
            <v>10621039278.18</v>
          </cell>
          <cell r="T3754">
            <v>10621039278.18</v>
          </cell>
        </row>
        <row r="3755">
          <cell r="A3755">
            <v>828806</v>
          </cell>
          <cell r="B3755" t="str">
            <v>CAPITAL - MORA MAYOR A 3 MESES HASTA 6 MESES</v>
          </cell>
          <cell r="C3755">
            <v>3329426954.8400002</v>
          </cell>
          <cell r="D3755">
            <v>0</v>
          </cell>
          <cell r="E3755">
            <v>0</v>
          </cell>
          <cell r="F3755">
            <v>0</v>
          </cell>
          <cell r="G3755">
            <v>0</v>
          </cell>
          <cell r="H3755">
            <v>0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  <cell r="M3755">
            <v>0</v>
          </cell>
          <cell r="N3755">
            <v>0</v>
          </cell>
          <cell r="O3755">
            <v>2764513363.6300001</v>
          </cell>
          <cell r="Q3755">
            <v>828806</v>
          </cell>
          <cell r="R3755">
            <v>3329426954.8400002</v>
          </cell>
          <cell r="S3755">
            <v>2764513363.6300001</v>
          </cell>
          <cell r="T3755">
            <v>2764513363.6300001</v>
          </cell>
        </row>
        <row r="3756">
          <cell r="A3756">
            <v>828808</v>
          </cell>
          <cell r="B3756" t="str">
            <v>CAPITAL - MORA MAYOR A 6 MESES HASTA 12 MESES</v>
          </cell>
          <cell r="C3756">
            <v>2466415188.29</v>
          </cell>
          <cell r="D3756">
            <v>0</v>
          </cell>
          <cell r="E3756">
            <v>0</v>
          </cell>
          <cell r="F3756">
            <v>0</v>
          </cell>
          <cell r="G3756">
            <v>0</v>
          </cell>
          <cell r="H3756">
            <v>0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  <cell r="M3756">
            <v>0</v>
          </cell>
          <cell r="N3756">
            <v>0</v>
          </cell>
          <cell r="O3756">
            <v>23449982776.599998</v>
          </cell>
          <cell r="Q3756">
            <v>828808</v>
          </cell>
          <cell r="R3756">
            <v>2466415188.29</v>
          </cell>
          <cell r="S3756">
            <v>23449982776.599998</v>
          </cell>
          <cell r="T3756">
            <v>23449982776.599998</v>
          </cell>
        </row>
        <row r="3757">
          <cell r="A3757">
            <v>828810</v>
          </cell>
          <cell r="B3757" t="str">
            <v>CAPITAL - MORA MAYOR A 12 MESES</v>
          </cell>
          <cell r="C3757">
            <v>2868472299.3600001</v>
          </cell>
          <cell r="D3757">
            <v>0</v>
          </cell>
          <cell r="E3757">
            <v>0</v>
          </cell>
          <cell r="F3757">
            <v>0</v>
          </cell>
          <cell r="G3757">
            <v>0</v>
          </cell>
          <cell r="H3757">
            <v>0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  <cell r="M3757">
            <v>0</v>
          </cell>
          <cell r="N3757">
            <v>0</v>
          </cell>
          <cell r="O3757">
            <v>13215224513.26</v>
          </cell>
          <cell r="Q3757">
            <v>828810</v>
          </cell>
          <cell r="R3757">
            <v>2868472299.3600001</v>
          </cell>
          <cell r="S3757">
            <v>13215224513.26</v>
          </cell>
          <cell r="T3757">
            <v>13215224513.26</v>
          </cell>
        </row>
        <row r="3758">
          <cell r="A3758">
            <v>828812</v>
          </cell>
          <cell r="B3758" t="str">
            <v>INTERESES - VIGENTE Y MORA HASTA 1 MES</v>
          </cell>
          <cell r="C3758">
            <v>29711788172.889999</v>
          </cell>
          <cell r="D3758">
            <v>0</v>
          </cell>
          <cell r="E3758">
            <v>0</v>
          </cell>
          <cell r="F3758">
            <v>0</v>
          </cell>
          <cell r="G3758">
            <v>0</v>
          </cell>
          <cell r="H3758">
            <v>0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  <cell r="M3758">
            <v>0</v>
          </cell>
          <cell r="N3758">
            <v>0</v>
          </cell>
          <cell r="O3758">
            <v>39129129253.209999</v>
          </cell>
          <cell r="Q3758">
            <v>828812</v>
          </cell>
          <cell r="R3758">
            <v>29711788172.889999</v>
          </cell>
          <cell r="S3758">
            <v>39129129253.209999</v>
          </cell>
          <cell r="T3758">
            <v>39129129253.209999</v>
          </cell>
        </row>
        <row r="3759">
          <cell r="A3759">
            <v>828814</v>
          </cell>
          <cell r="B3759" t="str">
            <v>INTERESES - MORA MAYOR A 1 MES HASTA 3 MESES</v>
          </cell>
          <cell r="C3759">
            <v>106190340</v>
          </cell>
          <cell r="D3759">
            <v>0</v>
          </cell>
          <cell r="E3759">
            <v>0</v>
          </cell>
          <cell r="F3759">
            <v>0</v>
          </cell>
          <cell r="G3759">
            <v>0</v>
          </cell>
          <cell r="H3759">
            <v>0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  <cell r="M3759">
            <v>0</v>
          </cell>
          <cell r="N3759">
            <v>0</v>
          </cell>
          <cell r="O3759">
            <v>562379250.02999997</v>
          </cell>
          <cell r="Q3759">
            <v>828814</v>
          </cell>
          <cell r="R3759">
            <v>106190340</v>
          </cell>
          <cell r="S3759">
            <v>562379250.02999997</v>
          </cell>
          <cell r="T3759">
            <v>562379250.02999997</v>
          </cell>
        </row>
        <row r="3760">
          <cell r="A3760">
            <v>828816</v>
          </cell>
          <cell r="B3760" t="str">
            <v>INTERESES - MORA MAYOR A 3 MESES HASTA 6 MESES</v>
          </cell>
          <cell r="C3760">
            <v>59493441</v>
          </cell>
          <cell r="D3760">
            <v>0</v>
          </cell>
          <cell r="E3760">
            <v>0</v>
          </cell>
          <cell r="F3760">
            <v>0</v>
          </cell>
          <cell r="G3760">
            <v>0</v>
          </cell>
          <cell r="H3760">
            <v>0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  <cell r="M3760">
            <v>0</v>
          </cell>
          <cell r="N3760">
            <v>0</v>
          </cell>
          <cell r="O3760">
            <v>133080378.29000001</v>
          </cell>
          <cell r="Q3760">
            <v>828816</v>
          </cell>
          <cell r="R3760">
            <v>59493441</v>
          </cell>
          <cell r="S3760">
            <v>133080378.29000001</v>
          </cell>
          <cell r="T3760">
            <v>133080378.29000001</v>
          </cell>
        </row>
        <row r="3761">
          <cell r="A3761">
            <v>828818</v>
          </cell>
          <cell r="B3761" t="str">
            <v>INTERESES - MORA MAYOR A 6 MESES HASTA 12 MESES</v>
          </cell>
          <cell r="C3761">
            <v>89185809</v>
          </cell>
          <cell r="D3761">
            <v>0</v>
          </cell>
          <cell r="E3761">
            <v>0</v>
          </cell>
          <cell r="F3761">
            <v>0</v>
          </cell>
          <cell r="G3761">
            <v>0</v>
          </cell>
          <cell r="H3761">
            <v>0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  <cell r="M3761">
            <v>0</v>
          </cell>
          <cell r="N3761">
            <v>0</v>
          </cell>
          <cell r="O3761">
            <v>908523123.08000004</v>
          </cell>
          <cell r="Q3761">
            <v>828818</v>
          </cell>
          <cell r="R3761">
            <v>89185809</v>
          </cell>
          <cell r="S3761">
            <v>908523123.08000004</v>
          </cell>
          <cell r="T3761">
            <v>908523123.08000004</v>
          </cell>
        </row>
        <row r="3762">
          <cell r="A3762">
            <v>828820</v>
          </cell>
          <cell r="B3762" t="str">
            <v>INTERESES - MORA MAYOR A 12 MESES</v>
          </cell>
          <cell r="C3762">
            <v>94788632</v>
          </cell>
          <cell r="D3762">
            <v>0</v>
          </cell>
          <cell r="E3762">
            <v>0</v>
          </cell>
          <cell r="F3762">
            <v>0</v>
          </cell>
          <cell r="G3762">
            <v>0</v>
          </cell>
          <cell r="H3762">
            <v>0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  <cell r="M3762">
            <v>0</v>
          </cell>
          <cell r="N3762">
            <v>0</v>
          </cell>
          <cell r="O3762">
            <v>433607785.70999998</v>
          </cell>
          <cell r="Q3762">
            <v>828820</v>
          </cell>
          <cell r="R3762">
            <v>94788632</v>
          </cell>
          <cell r="S3762">
            <v>433607785.70999998</v>
          </cell>
          <cell r="T3762">
            <v>433607785.70999998</v>
          </cell>
        </row>
        <row r="3763">
          <cell r="A3763">
            <v>828822</v>
          </cell>
          <cell r="B3763" t="str">
            <v>OTROS CONCEPTOS - VIGENTE Y MORA HASTA 1 MES</v>
          </cell>
          <cell r="C3763">
            <v>570049442.30999994</v>
          </cell>
          <cell r="D3763">
            <v>0</v>
          </cell>
          <cell r="E3763">
            <v>0</v>
          </cell>
          <cell r="F3763">
            <v>0</v>
          </cell>
          <cell r="G3763">
            <v>0</v>
          </cell>
          <cell r="H3763">
            <v>0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  <cell r="M3763">
            <v>0</v>
          </cell>
          <cell r="N3763">
            <v>0</v>
          </cell>
          <cell r="O3763">
            <v>344730124.49000001</v>
          </cell>
          <cell r="Q3763">
            <v>828822</v>
          </cell>
          <cell r="R3763">
            <v>570049442.30999994</v>
          </cell>
          <cell r="S3763">
            <v>344730124.49000001</v>
          </cell>
          <cell r="T3763">
            <v>344730124.49000001</v>
          </cell>
        </row>
        <row r="3764">
          <cell r="A3764">
            <v>828824</v>
          </cell>
          <cell r="B3764" t="str">
            <v>OTROS CONCEPTOS MORA MAYOR A 1 MES HASTA 3 MESES</v>
          </cell>
          <cell r="C3764">
            <v>19224093</v>
          </cell>
          <cell r="D3764">
            <v>0</v>
          </cell>
          <cell r="E3764">
            <v>0</v>
          </cell>
          <cell r="F3764">
            <v>0</v>
          </cell>
          <cell r="G3764">
            <v>0</v>
          </cell>
          <cell r="H3764">
            <v>0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  <cell r="M3764">
            <v>0</v>
          </cell>
          <cell r="N3764">
            <v>0</v>
          </cell>
          <cell r="O3764">
            <v>83311920</v>
          </cell>
          <cell r="Q3764">
            <v>828824</v>
          </cell>
          <cell r="R3764">
            <v>19224093</v>
          </cell>
          <cell r="S3764">
            <v>83311920</v>
          </cell>
          <cell r="T3764">
            <v>83311920</v>
          </cell>
        </row>
        <row r="3765">
          <cell r="A3765">
            <v>828826</v>
          </cell>
          <cell r="B3765" t="str">
            <v>OTROS CONCEPTOS - MORA MAYOR A 3 MESES HASTA 6 MESES</v>
          </cell>
          <cell r="C3765">
            <v>125268223</v>
          </cell>
          <cell r="D3765">
            <v>0</v>
          </cell>
          <cell r="E3765">
            <v>0</v>
          </cell>
          <cell r="F3765">
            <v>0</v>
          </cell>
          <cell r="G3765">
            <v>0</v>
          </cell>
          <cell r="H3765">
            <v>0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  <cell r="M3765">
            <v>0</v>
          </cell>
          <cell r="N3765">
            <v>0</v>
          </cell>
          <cell r="O3765">
            <v>374886766.10000002</v>
          </cell>
          <cell r="Q3765">
            <v>828826</v>
          </cell>
          <cell r="R3765">
            <v>125268223</v>
          </cell>
          <cell r="S3765">
            <v>374886766.10000002</v>
          </cell>
          <cell r="T3765">
            <v>374886766.10000002</v>
          </cell>
        </row>
        <row r="3766">
          <cell r="A3766">
            <v>828828</v>
          </cell>
          <cell r="B3766" t="str">
            <v>OTROS CONCEPTOS - MORA MAYOR A 6 MESES HASTA 12 MESES</v>
          </cell>
          <cell r="C3766">
            <v>76574190</v>
          </cell>
          <cell r="D3766">
            <v>0</v>
          </cell>
          <cell r="E3766">
            <v>0</v>
          </cell>
          <cell r="F3766">
            <v>0</v>
          </cell>
          <cell r="G3766">
            <v>0</v>
          </cell>
          <cell r="H3766">
            <v>0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  <cell r="M3766">
            <v>0</v>
          </cell>
          <cell r="N3766">
            <v>0</v>
          </cell>
          <cell r="O3766">
            <v>45267880</v>
          </cell>
          <cell r="Q3766">
            <v>828828</v>
          </cell>
          <cell r="R3766">
            <v>76574190</v>
          </cell>
          <cell r="S3766">
            <v>45267880</v>
          </cell>
          <cell r="T3766">
            <v>45267880</v>
          </cell>
        </row>
        <row r="3767">
          <cell r="A3767">
            <v>828830</v>
          </cell>
          <cell r="B3767" t="str">
            <v>OTROS CONCEPTOS - MORA MAYOR A 12 MESES</v>
          </cell>
          <cell r="C3767">
            <v>338192639</v>
          </cell>
          <cell r="D3767">
            <v>0</v>
          </cell>
          <cell r="E3767">
            <v>0</v>
          </cell>
          <cell r="F3767">
            <v>0</v>
          </cell>
          <cell r="G3767">
            <v>0</v>
          </cell>
          <cell r="H3767">
            <v>0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  <cell r="M3767">
            <v>0</v>
          </cell>
          <cell r="N3767">
            <v>0</v>
          </cell>
          <cell r="O3767">
            <v>136561746</v>
          </cell>
          <cell r="Q3767">
            <v>828830</v>
          </cell>
          <cell r="R3767">
            <v>338192639</v>
          </cell>
          <cell r="S3767">
            <v>136561746</v>
          </cell>
          <cell r="T3767">
            <v>136561746</v>
          </cell>
        </row>
        <row r="3768">
          <cell r="A3768">
            <v>829500</v>
          </cell>
          <cell r="B3768" t="str">
            <v>OTRAS CUENTAS DE ORDEN ACREEDORAS</v>
          </cell>
          <cell r="C3768">
            <v>4292944077681.04</v>
          </cell>
          <cell r="D3768">
            <v>0</v>
          </cell>
          <cell r="E3768">
            <v>0</v>
          </cell>
          <cell r="F3768">
            <v>0</v>
          </cell>
          <cell r="G3768">
            <v>0</v>
          </cell>
          <cell r="H3768">
            <v>0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  <cell r="M3768">
            <v>0</v>
          </cell>
          <cell r="N3768">
            <v>0</v>
          </cell>
          <cell r="O3768">
            <v>2265086963425.9302</v>
          </cell>
          <cell r="Q3768">
            <v>829500</v>
          </cell>
          <cell r="R3768">
            <v>4292944077681.04</v>
          </cell>
          <cell r="S3768">
            <v>2265086963425.9302</v>
          </cell>
          <cell r="T3768">
            <v>2265086963425.9302</v>
          </cell>
        </row>
        <row r="3769">
          <cell r="A3769">
            <v>830000</v>
          </cell>
          <cell r="B3769" t="str">
            <v>DEUDORAS POR CONTRA</v>
          </cell>
          <cell r="C3769">
            <v>19755877026820.602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  <cell r="H3769">
            <v>0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  <cell r="M3769">
            <v>0</v>
          </cell>
          <cell r="N3769">
            <v>0</v>
          </cell>
          <cell r="O3769">
            <v>17827164680531.5</v>
          </cell>
          <cell r="Q3769">
            <v>830000</v>
          </cell>
          <cell r="R3769">
            <v>19755877026820.602</v>
          </cell>
          <cell r="S3769">
            <v>17827164680531.5</v>
          </cell>
          <cell r="T3769">
            <v>17827164680531.5</v>
          </cell>
        </row>
        <row r="3770">
          <cell r="A3770">
            <v>830500</v>
          </cell>
          <cell r="B3770" t="str">
            <v>DEUDORAS POR CONTRA (CR)</v>
          </cell>
          <cell r="C3770">
            <v>19755877026820.602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  <cell r="H3770">
            <v>0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  <cell r="M3770">
            <v>0</v>
          </cell>
          <cell r="N3770">
            <v>0</v>
          </cell>
          <cell r="O3770">
            <v>17827164680531.5</v>
          </cell>
          <cell r="Q3770">
            <v>830500</v>
          </cell>
          <cell r="R3770">
            <v>19755877026820.602</v>
          </cell>
          <cell r="S3770">
            <v>17827164680531.5</v>
          </cell>
          <cell r="T3770">
            <v>17827164680531.5</v>
          </cell>
        </row>
        <row r="3771">
          <cell r="A3771">
            <v>840000</v>
          </cell>
          <cell r="B3771" t="str">
            <v>ACREEDORAS POR CONTRA</v>
          </cell>
          <cell r="C3771">
            <v>11213001153411.699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  <cell r="H3771">
            <v>0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  <cell r="M3771">
            <v>0</v>
          </cell>
          <cell r="N3771">
            <v>0</v>
          </cell>
          <cell r="O3771">
            <v>9408506709764.6406</v>
          </cell>
          <cell r="Q3771">
            <v>840000</v>
          </cell>
          <cell r="R3771">
            <v>11213001153411.699</v>
          </cell>
          <cell r="S3771">
            <v>9408506709764.6406</v>
          </cell>
          <cell r="T3771">
            <v>9408506709764.6406</v>
          </cell>
        </row>
        <row r="3772">
          <cell r="A3772">
            <v>840500</v>
          </cell>
          <cell r="B3772" t="str">
            <v>ACREEDORAS POR CONTRA (DB)</v>
          </cell>
          <cell r="C3772">
            <v>11213001153411.699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  <cell r="H3772">
            <v>0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  <cell r="M3772">
            <v>0</v>
          </cell>
          <cell r="N3772">
            <v>0</v>
          </cell>
          <cell r="O3772">
            <v>9408506709764.6406</v>
          </cell>
          <cell r="Q3772">
            <v>840500</v>
          </cell>
          <cell r="R3772">
            <v>11213001153411.699</v>
          </cell>
          <cell r="S3772">
            <v>9408506709764.6406</v>
          </cell>
          <cell r="T3772">
            <v>9408506709764.6406</v>
          </cell>
        </row>
      </sheetData>
      <sheetData sheetId="1">
        <row r="13">
          <cell r="O13">
            <v>93484655.200000003</v>
          </cell>
        </row>
      </sheetData>
      <sheetData sheetId="2">
        <row r="10">
          <cell r="F10">
            <v>105280912</v>
          </cell>
        </row>
        <row r="50">
          <cell r="F50">
            <v>0</v>
          </cell>
        </row>
        <row r="51">
          <cell r="F51">
            <v>0</v>
          </cell>
        </row>
        <row r="80">
          <cell r="F80">
            <v>61230</v>
          </cell>
        </row>
        <row r="81">
          <cell r="F81">
            <v>1920466</v>
          </cell>
        </row>
        <row r="82">
          <cell r="F82">
            <v>1079928</v>
          </cell>
        </row>
        <row r="83">
          <cell r="F83">
            <v>2794061</v>
          </cell>
        </row>
        <row r="85">
          <cell r="F85">
            <v>1170016</v>
          </cell>
        </row>
        <row r="91">
          <cell r="F91">
            <v>10674423</v>
          </cell>
        </row>
        <row r="92">
          <cell r="F92">
            <v>29692976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>
        <row r="5">
          <cell r="B5">
            <v>1395</v>
          </cell>
          <cell r="C5" t="str">
            <v>DETERIORO EN INVERSIONES A VALOR RA</v>
          </cell>
          <cell r="D5">
            <v>14567944572.25</v>
          </cell>
          <cell r="E5">
            <v>14616995272.559999</v>
          </cell>
          <cell r="F5">
            <v>14594250232.07</v>
          </cell>
          <cell r="G5">
            <v>14913093057.940001</v>
          </cell>
          <cell r="H5">
            <v>14868338905.440001</v>
          </cell>
        </row>
        <row r="6">
          <cell r="B6">
            <v>139500</v>
          </cell>
          <cell r="C6" t="str">
            <v>DETERIORO EN INVERSIONES A VALOR RA</v>
          </cell>
          <cell r="D6">
            <v>14567944572.25</v>
          </cell>
          <cell r="E6">
            <v>14616995272.559999</v>
          </cell>
          <cell r="F6">
            <v>14594250232.07</v>
          </cell>
          <cell r="G6">
            <v>14913093057.940001</v>
          </cell>
          <cell r="H6">
            <v>14868338905.440001</v>
          </cell>
        </row>
        <row r="7">
          <cell r="B7">
            <v>13950001</v>
          </cell>
          <cell r="C7" t="str">
            <v>DETERIORO EN INVERSIONES A VALOR RA</v>
          </cell>
          <cell r="D7">
            <v>14567944572.25</v>
          </cell>
          <cell r="E7">
            <v>14616995272.559999</v>
          </cell>
          <cell r="F7">
            <v>14594250232.07</v>
          </cell>
          <cell r="G7">
            <v>14913093057.940001</v>
          </cell>
          <cell r="H7">
            <v>14868338905.440001</v>
          </cell>
        </row>
        <row r="8">
          <cell r="B8">
            <v>1395000101</v>
          </cell>
          <cell r="C8" t="str">
            <v>DETERIORO INV VALOR RAZONABLE ORI</v>
          </cell>
          <cell r="D8">
            <v>12596726184.99</v>
          </cell>
          <cell r="E8">
            <v>12596726184.99</v>
          </cell>
          <cell r="F8">
            <v>12596726184.99</v>
          </cell>
          <cell r="G8">
            <v>12596726184.99</v>
          </cell>
          <cell r="H8">
            <v>12596726184.99</v>
          </cell>
        </row>
        <row r="9">
          <cell r="B9">
            <v>1395000102</v>
          </cell>
          <cell r="C9" t="str">
            <v>DETERIORO INV VALOR RAZONALBE RESUL</v>
          </cell>
          <cell r="D9">
            <v>1944776696.9300001</v>
          </cell>
          <cell r="E9">
            <v>1992670147.73</v>
          </cell>
          <cell r="F9">
            <v>1969652334.2</v>
          </cell>
          <cell r="G9">
            <v>2284303281.0100002</v>
          </cell>
          <cell r="H9">
            <v>2241146521.8400002</v>
          </cell>
        </row>
        <row r="10">
          <cell r="B10">
            <v>1395000103</v>
          </cell>
          <cell r="C10" t="str">
            <v>DET INV VALOR RAZONABLE ORI FCP</v>
          </cell>
          <cell r="D10">
            <v>0</v>
          </cell>
          <cell r="E10">
            <v>27598939.84</v>
          </cell>
          <cell r="F10">
            <v>27871712.879999999</v>
          </cell>
          <cell r="G10">
            <v>32063591.940000001</v>
          </cell>
          <cell r="H10">
            <v>30466198.609999999</v>
          </cell>
        </row>
        <row r="11">
          <cell r="B11">
            <v>13950002</v>
          </cell>
          <cell r="C11" t="str">
            <v>DETERIORO EN INVERSIONES A VALOR 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1395000201</v>
          </cell>
          <cell r="C12" t="str">
            <v>DETERIORO EN INVERSIONES A VALOR RA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139500020101</v>
          </cell>
          <cell r="C13" t="str">
            <v>DETERIORO EN INVERSIONES A VALOR RA</v>
          </cell>
          <cell r="D13">
            <v>26441690.329999998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1487</v>
          </cell>
          <cell r="C14" t="str">
            <v>DETERIORO COMP CONTRACCLICO INDUAL</v>
          </cell>
          <cell r="D14">
            <v>41941308685.32</v>
          </cell>
          <cell r="E14">
            <v>42497915531.949997</v>
          </cell>
          <cell r="F14">
            <v>44378069381.809998</v>
          </cell>
          <cell r="G14">
            <v>44942256630.120003</v>
          </cell>
          <cell r="H14">
            <v>44331039258.169998</v>
          </cell>
        </row>
        <row r="15">
          <cell r="B15">
            <v>148705</v>
          </cell>
          <cell r="C15" t="str">
            <v>CREDIT Y OPER DE LEASING DE CONS</v>
          </cell>
          <cell r="D15">
            <v>27872088.699999999</v>
          </cell>
          <cell r="E15">
            <v>27491037.379999999</v>
          </cell>
          <cell r="F15">
            <v>26521274.800000001</v>
          </cell>
          <cell r="G15">
            <v>25716427.280000001</v>
          </cell>
          <cell r="H15">
            <v>25468158.850000001</v>
          </cell>
        </row>
        <row r="16">
          <cell r="B16">
            <v>14870501</v>
          </cell>
          <cell r="C16" t="str">
            <v>CREDITOS Y OPER DE LEASI DE CONS ML</v>
          </cell>
          <cell r="D16">
            <v>27872088.699999999</v>
          </cell>
          <cell r="E16">
            <v>27491037.379999999</v>
          </cell>
          <cell r="F16">
            <v>26521274.800000001</v>
          </cell>
          <cell r="G16">
            <v>25716427.280000001</v>
          </cell>
          <cell r="H16">
            <v>25468158.850000001</v>
          </cell>
        </row>
        <row r="17">
          <cell r="B17">
            <v>1487050101</v>
          </cell>
          <cell r="C17" t="str">
            <v>CRED Y OPER LEAS CONS EXEMPLEADOS</v>
          </cell>
          <cell r="D17">
            <v>8302577.1100000003</v>
          </cell>
          <cell r="E17">
            <v>8097060.3300000001</v>
          </cell>
          <cell r="F17">
            <v>8750177.1699999999</v>
          </cell>
          <cell r="G17">
            <v>8477539.75</v>
          </cell>
          <cell r="H17">
            <v>8237630.3899999997</v>
          </cell>
        </row>
        <row r="18">
          <cell r="B18">
            <v>148705010101</v>
          </cell>
          <cell r="C18" t="str">
            <v>PROV CONSUMO CAT A CONTRACCLICO</v>
          </cell>
          <cell r="D18">
            <v>8302577.1100000003</v>
          </cell>
          <cell r="E18">
            <v>8097060.3300000001</v>
          </cell>
          <cell r="F18">
            <v>8750177.1699999999</v>
          </cell>
          <cell r="G18">
            <v>8477539.75</v>
          </cell>
          <cell r="H18">
            <v>8237630.3899999997</v>
          </cell>
        </row>
        <row r="19">
          <cell r="B19">
            <v>1487050102</v>
          </cell>
          <cell r="C19" t="str">
            <v>CRED Y OPER LEAS CONS EMPLEADOS</v>
          </cell>
          <cell r="D19">
            <v>19569511.59</v>
          </cell>
          <cell r="E19">
            <v>19393977.050000001</v>
          </cell>
          <cell r="F19">
            <v>17771097.629999999</v>
          </cell>
          <cell r="G19">
            <v>17238887.530000001</v>
          </cell>
          <cell r="H19">
            <v>17230528.460000001</v>
          </cell>
        </row>
        <row r="20">
          <cell r="B20">
            <v>148705010201</v>
          </cell>
          <cell r="C20" t="str">
            <v>PROV CAP CONSUMO EMPL CAT A CONTRAC</v>
          </cell>
          <cell r="D20">
            <v>19569511.59</v>
          </cell>
          <cell r="E20">
            <v>19393977.050000001</v>
          </cell>
          <cell r="F20">
            <v>17771097.629999999</v>
          </cell>
          <cell r="G20">
            <v>17238887.530000001</v>
          </cell>
          <cell r="H20">
            <v>17230528.460000001</v>
          </cell>
        </row>
        <row r="21">
          <cell r="B21">
            <v>148710</v>
          </cell>
          <cell r="C21" t="str">
            <v>CREDITOS Y OPER DE LEASING CCIAL</v>
          </cell>
          <cell r="D21">
            <v>41913436596.620003</v>
          </cell>
          <cell r="E21">
            <v>42470424494.57</v>
          </cell>
          <cell r="F21">
            <v>44351548107.010002</v>
          </cell>
          <cell r="G21">
            <v>44916540202.839996</v>
          </cell>
          <cell r="H21">
            <v>44305571099.32</v>
          </cell>
        </row>
        <row r="22">
          <cell r="B22">
            <v>14871001</v>
          </cell>
          <cell r="C22" t="str">
            <v>CREDITOS Y OPER DE LEASING CCIAL ML</v>
          </cell>
          <cell r="D22">
            <v>41913436596.620003</v>
          </cell>
          <cell r="E22">
            <v>42470424494.57</v>
          </cell>
          <cell r="F22">
            <v>44351548107.010002</v>
          </cell>
          <cell r="G22">
            <v>44916540202.839996</v>
          </cell>
          <cell r="H22">
            <v>44305571099.32</v>
          </cell>
        </row>
        <row r="23">
          <cell r="B23">
            <v>1487100101</v>
          </cell>
          <cell r="C23" t="str">
            <v>PROV CIAL DIRECTA CAT A  CONTRACCL</v>
          </cell>
          <cell r="D23">
            <v>7513953340.6400003</v>
          </cell>
          <cell r="E23">
            <v>7870357927.9300003</v>
          </cell>
          <cell r="F23">
            <v>7849868522.0600004</v>
          </cell>
          <cell r="G23">
            <v>6802057801.5600004</v>
          </cell>
          <cell r="H23">
            <v>6632473594.79</v>
          </cell>
        </row>
        <row r="24">
          <cell r="B24">
            <v>1487100102</v>
          </cell>
          <cell r="C24" t="str">
            <v>PROV CIAL DIRECTA CAT B CONTRACCLI</v>
          </cell>
          <cell r="D24">
            <v>420428963.89999998</v>
          </cell>
          <cell r="E24">
            <v>419277639.43000001</v>
          </cell>
          <cell r="F24">
            <v>417014882.05000001</v>
          </cell>
          <cell r="G24">
            <v>874226107.41999996</v>
          </cell>
          <cell r="H24">
            <v>880310102.32000005</v>
          </cell>
        </row>
        <row r="25">
          <cell r="B25">
            <v>1487100103</v>
          </cell>
          <cell r="C25" t="str">
            <v>PROV CIAL DIRECTA CAT C CONTRACCLI</v>
          </cell>
          <cell r="D25">
            <v>141772594.13</v>
          </cell>
          <cell r="E25">
            <v>141772594.13</v>
          </cell>
          <cell r="F25">
            <v>167682324.13</v>
          </cell>
          <cell r="G25">
            <v>167682324.13</v>
          </cell>
          <cell r="H25">
            <v>429933970.94</v>
          </cell>
        </row>
        <row r="26">
          <cell r="B26">
            <v>1487100106</v>
          </cell>
          <cell r="C26" t="str">
            <v>PROV CIAL REDESCUENTO CAT A CONTRAC</v>
          </cell>
          <cell r="D26">
            <v>33837281697.950001</v>
          </cell>
          <cell r="E26">
            <v>34039016333.080002</v>
          </cell>
          <cell r="F26">
            <v>35916982378.769997</v>
          </cell>
          <cell r="G26">
            <v>37072573969.730003</v>
          </cell>
          <cell r="H26">
            <v>36362853431.269997</v>
          </cell>
        </row>
        <row r="27">
          <cell r="B27">
            <v>1488</v>
          </cell>
          <cell r="C27" t="str">
            <v>DETERIORO PRESTAMOS A  EMPLEADOS</v>
          </cell>
          <cell r="D27">
            <v>141506865.22999999</v>
          </cell>
          <cell r="E27">
            <v>144765610.16999999</v>
          </cell>
          <cell r="F27">
            <v>136352241.69</v>
          </cell>
          <cell r="G27">
            <v>135422489.63999999</v>
          </cell>
          <cell r="H27">
            <v>141670924.19999999</v>
          </cell>
        </row>
        <row r="28">
          <cell r="B28">
            <v>148805</v>
          </cell>
          <cell r="C28" t="str">
            <v>CATG A   VIVIENDA</v>
          </cell>
          <cell r="D28">
            <v>127560617.05</v>
          </cell>
          <cell r="E28">
            <v>131104314.28</v>
          </cell>
          <cell r="F28">
            <v>123741630.29000001</v>
          </cell>
          <cell r="G28">
            <v>123268213.45</v>
          </cell>
          <cell r="H28">
            <v>129687528.34999999</v>
          </cell>
        </row>
        <row r="29">
          <cell r="B29">
            <v>14880501</v>
          </cell>
          <cell r="C29" t="str">
            <v>CATG A   VIVIENDA    M/L</v>
          </cell>
          <cell r="D29">
            <v>127560617.05</v>
          </cell>
          <cell r="E29">
            <v>131104314.28</v>
          </cell>
          <cell r="F29">
            <v>123741630.29000001</v>
          </cell>
          <cell r="G29">
            <v>123268213.45</v>
          </cell>
          <cell r="H29">
            <v>129687528.34999999</v>
          </cell>
        </row>
        <row r="30">
          <cell r="B30">
            <v>1488050101</v>
          </cell>
          <cell r="C30" t="str">
            <v>PROV CAPIT. VIVIENDA EMPL CAT A T24</v>
          </cell>
          <cell r="D30">
            <v>127560617.05</v>
          </cell>
          <cell r="E30">
            <v>131104314.28</v>
          </cell>
          <cell r="F30">
            <v>123741630.29000001</v>
          </cell>
          <cell r="G30">
            <v>123268213.45</v>
          </cell>
          <cell r="H30">
            <v>129687528.34999999</v>
          </cell>
        </row>
        <row r="31">
          <cell r="B31">
            <v>148860</v>
          </cell>
          <cell r="C31" t="str">
            <v>CATG A   CONSUMO</v>
          </cell>
          <cell r="D31">
            <v>13946248.18</v>
          </cell>
          <cell r="E31">
            <v>13661295.890000001</v>
          </cell>
          <cell r="F31">
            <v>12610611.4</v>
          </cell>
          <cell r="G31">
            <v>12154276.189999999</v>
          </cell>
          <cell r="H31">
            <v>11983395.85</v>
          </cell>
        </row>
        <row r="32">
          <cell r="B32">
            <v>14886001</v>
          </cell>
          <cell r="C32" t="str">
            <v>CATG A   CONSUMO    M/L</v>
          </cell>
          <cell r="D32">
            <v>13946248.18</v>
          </cell>
          <cell r="E32">
            <v>13661295.890000001</v>
          </cell>
          <cell r="F32">
            <v>12610611.4</v>
          </cell>
          <cell r="G32">
            <v>12154276.189999999</v>
          </cell>
          <cell r="H32">
            <v>11983395.85</v>
          </cell>
        </row>
        <row r="33">
          <cell r="B33">
            <v>1488600101</v>
          </cell>
          <cell r="C33" t="str">
            <v>PROV CAPITAL CONSUMO EMPL CAT A</v>
          </cell>
          <cell r="D33">
            <v>13946248.18</v>
          </cell>
          <cell r="E33">
            <v>13661295.890000001</v>
          </cell>
          <cell r="F33">
            <v>12610611.4</v>
          </cell>
          <cell r="G33">
            <v>12154276.189999999</v>
          </cell>
          <cell r="H33">
            <v>11983395.85</v>
          </cell>
        </row>
        <row r="34">
          <cell r="B34">
            <v>1489</v>
          </cell>
          <cell r="C34" t="str">
            <v>DETER CART DE VIVI Y LEASI H/CIONAL</v>
          </cell>
          <cell r="D34">
            <v>52281446.939999998</v>
          </cell>
          <cell r="E34">
            <v>52106775.060000002</v>
          </cell>
          <cell r="F34">
            <v>54084001.369999997</v>
          </cell>
          <cell r="G34">
            <v>53842345.960000001</v>
          </cell>
          <cell r="H34">
            <v>53608190.159999996</v>
          </cell>
        </row>
        <row r="35">
          <cell r="B35">
            <v>148905</v>
          </cell>
          <cell r="C35" t="str">
            <v>CATG A - CREDITO CART DE VIVIENDA</v>
          </cell>
          <cell r="D35">
            <v>45715346.57</v>
          </cell>
          <cell r="E35">
            <v>45540674.689999998</v>
          </cell>
          <cell r="F35">
            <v>47517901</v>
          </cell>
          <cell r="G35">
            <v>47276245.590000004</v>
          </cell>
          <cell r="H35">
            <v>47042089.789999999</v>
          </cell>
        </row>
        <row r="36">
          <cell r="B36">
            <v>14890501</v>
          </cell>
          <cell r="C36" t="str">
            <v>CATG A - CREDITO CARTERA VIVI ML</v>
          </cell>
          <cell r="D36">
            <v>45715346.57</v>
          </cell>
          <cell r="E36">
            <v>45540674.689999998</v>
          </cell>
          <cell r="F36">
            <v>47517901</v>
          </cell>
          <cell r="G36">
            <v>47276245.590000004</v>
          </cell>
          <cell r="H36">
            <v>47042089.789999999</v>
          </cell>
        </row>
        <row r="37">
          <cell r="B37">
            <v>1489050101</v>
          </cell>
          <cell r="C37" t="str">
            <v>PROV VIVIENDA CAT A GT ID</v>
          </cell>
          <cell r="D37">
            <v>45715346.57</v>
          </cell>
          <cell r="E37">
            <v>45540674.689999998</v>
          </cell>
          <cell r="F37">
            <v>47517901</v>
          </cell>
          <cell r="G37">
            <v>47276245.590000004</v>
          </cell>
          <cell r="H37">
            <v>47042089.789999999</v>
          </cell>
        </row>
        <row r="38">
          <cell r="B38">
            <v>148925</v>
          </cell>
          <cell r="C38" t="str">
            <v>CATG C - CREDITO CART VIVI</v>
          </cell>
          <cell r="D38">
            <v>6566100.3700000001</v>
          </cell>
          <cell r="E38">
            <v>6566100.3700000001</v>
          </cell>
          <cell r="F38">
            <v>6566100.3700000001</v>
          </cell>
          <cell r="G38">
            <v>6566100.3700000001</v>
          </cell>
          <cell r="H38">
            <v>6566100.3700000001</v>
          </cell>
        </row>
        <row r="39">
          <cell r="B39">
            <v>14892501</v>
          </cell>
          <cell r="C39" t="str">
            <v>CATG C - CREDITO CARTERA VIVI ML</v>
          </cell>
          <cell r="D39">
            <v>6566100.3700000001</v>
          </cell>
          <cell r="E39">
            <v>6566100.3700000001</v>
          </cell>
          <cell r="F39">
            <v>6566100.3700000001</v>
          </cell>
          <cell r="G39">
            <v>6566100.3700000001</v>
          </cell>
          <cell r="H39">
            <v>6566100.3700000001</v>
          </cell>
        </row>
        <row r="40">
          <cell r="B40">
            <v>1489250101</v>
          </cell>
          <cell r="C40" t="str">
            <v>PROV VIVIENDA CAT C GT ID</v>
          </cell>
          <cell r="D40">
            <v>6566100.3700000001</v>
          </cell>
          <cell r="E40">
            <v>6566100.3700000001</v>
          </cell>
          <cell r="F40">
            <v>6566100.3700000001</v>
          </cell>
          <cell r="G40">
            <v>6566100.3700000001</v>
          </cell>
          <cell r="H40">
            <v>6566100.3700000001</v>
          </cell>
        </row>
        <row r="41">
          <cell r="B41">
            <v>1491</v>
          </cell>
          <cell r="C41" t="str">
            <v>DETERIORO CART Y OPER LEASI DE CONS</v>
          </cell>
          <cell r="D41">
            <v>8123348.5499999998</v>
          </cell>
          <cell r="E41">
            <v>7922261.3799999999</v>
          </cell>
          <cell r="F41">
            <v>8106689.8200000003</v>
          </cell>
          <cell r="G41">
            <v>7878012.2699999996</v>
          </cell>
          <cell r="H41">
            <v>7667180.5099999998</v>
          </cell>
        </row>
        <row r="42">
          <cell r="B42">
            <v>149105</v>
          </cell>
          <cell r="C42" t="str">
            <v>CATG A - CREDITO CART DE CONSUMO</v>
          </cell>
          <cell r="D42">
            <v>8123348.5499999998</v>
          </cell>
          <cell r="E42">
            <v>7922261.3799999999</v>
          </cell>
          <cell r="F42">
            <v>8106689.8200000003</v>
          </cell>
          <cell r="G42">
            <v>7878012.2699999996</v>
          </cell>
          <cell r="H42">
            <v>7667180.5099999998</v>
          </cell>
        </row>
        <row r="43">
          <cell r="B43">
            <v>14910501</v>
          </cell>
          <cell r="C43" t="str">
            <v>CATG A - CREDITO CART DE CONS ML</v>
          </cell>
          <cell r="D43">
            <v>8123348.5499999998</v>
          </cell>
          <cell r="E43">
            <v>7922261.3799999999</v>
          </cell>
          <cell r="F43">
            <v>8106689.8200000003</v>
          </cell>
          <cell r="G43">
            <v>7878012.2699999996</v>
          </cell>
          <cell r="H43">
            <v>7667180.5099999998</v>
          </cell>
        </row>
        <row r="44">
          <cell r="B44">
            <v>1491050102</v>
          </cell>
          <cell r="C44" t="str">
            <v>PROV CONSUMO CAT A OT GT PROCICLICO</v>
          </cell>
          <cell r="D44">
            <v>8123348.5499999998</v>
          </cell>
          <cell r="E44">
            <v>7922261.3799999999</v>
          </cell>
          <cell r="F44">
            <v>8106689.8200000003</v>
          </cell>
          <cell r="G44">
            <v>7878012.2699999996</v>
          </cell>
          <cell r="H44">
            <v>7667180.5099999998</v>
          </cell>
        </row>
        <row r="45">
          <cell r="B45">
            <v>1495</v>
          </cell>
          <cell r="C45" t="str">
            <v>DETERIORO CREDIT Y OPER DE LEASI CC</v>
          </cell>
          <cell r="D45">
            <v>93871490469.529999</v>
          </cell>
          <cell r="E45">
            <v>95162599720.070007</v>
          </cell>
          <cell r="F45">
            <v>97190761956.149994</v>
          </cell>
          <cell r="G45">
            <v>99453691211.389999</v>
          </cell>
          <cell r="H45">
            <v>102825107978.78999</v>
          </cell>
        </row>
        <row r="46">
          <cell r="B46">
            <v>149505</v>
          </cell>
          <cell r="C46" t="str">
            <v>CATG A - CREDI Y OPER DE LEASI CCIA</v>
          </cell>
          <cell r="D46">
            <v>71528121357.759995</v>
          </cell>
          <cell r="E46">
            <v>72802332158.589996</v>
          </cell>
          <cell r="F46">
            <v>74946474657.669998</v>
          </cell>
          <cell r="G46">
            <v>76675194473.190002</v>
          </cell>
          <cell r="H46">
            <v>74961662252.699997</v>
          </cell>
        </row>
        <row r="47">
          <cell r="B47">
            <v>14950501</v>
          </cell>
          <cell r="C47" t="str">
            <v>CATG A - CREDIT Y OPER DE LEASI CCI</v>
          </cell>
          <cell r="D47">
            <v>71528121357.759995</v>
          </cell>
          <cell r="E47">
            <v>72802332158.589996</v>
          </cell>
          <cell r="F47">
            <v>74946474657.669998</v>
          </cell>
          <cell r="G47">
            <v>76675194473.190002</v>
          </cell>
          <cell r="H47">
            <v>74961662252.699997</v>
          </cell>
        </row>
        <row r="48">
          <cell r="B48">
            <v>1495050102</v>
          </cell>
          <cell r="C48" t="str">
            <v>PROV CIAL DCTA CAT A GT ID PROCICLI</v>
          </cell>
          <cell r="D48">
            <v>199252835.21000001</v>
          </cell>
          <cell r="E48">
            <v>193282248.62</v>
          </cell>
          <cell r="F48">
            <v>188785991.03999999</v>
          </cell>
          <cell r="G48">
            <v>182787301.16</v>
          </cell>
          <cell r="H48">
            <v>178784280.30000001</v>
          </cell>
        </row>
        <row r="49">
          <cell r="B49">
            <v>1495050103</v>
          </cell>
          <cell r="C49" t="str">
            <v>ROV CIAL REDCTO CAT A OT GT PROCLIC</v>
          </cell>
          <cell r="D49">
            <v>55447811206.669998</v>
          </cell>
          <cell r="E49">
            <v>55737429646.940002</v>
          </cell>
          <cell r="F49">
            <v>57966615032.760002</v>
          </cell>
          <cell r="G49">
            <v>61633825855.580002</v>
          </cell>
          <cell r="H49">
            <v>60289472562.080002</v>
          </cell>
        </row>
        <row r="50">
          <cell r="B50">
            <v>1495050104</v>
          </cell>
          <cell r="C50" t="str">
            <v>PROV CIAL DCTA CAT A OT GT PROCICLI</v>
          </cell>
          <cell r="D50">
            <v>15881057315.879999</v>
          </cell>
          <cell r="E50">
            <v>16871620263.030001</v>
          </cell>
          <cell r="F50">
            <v>16791073633.870001</v>
          </cell>
          <cell r="G50">
            <v>14858581316.450001</v>
          </cell>
          <cell r="H50">
            <v>14493405410.32</v>
          </cell>
        </row>
        <row r="51">
          <cell r="B51">
            <v>149510</v>
          </cell>
          <cell r="C51" t="str">
            <v>CATG B - CREDIT Y OPER DE LEASI CCI</v>
          </cell>
          <cell r="D51">
            <v>613845784.44000006</v>
          </cell>
          <cell r="E51">
            <v>611884829.75</v>
          </cell>
          <cell r="F51">
            <v>670235864.29999995</v>
          </cell>
          <cell r="G51">
            <v>1240509688.3199999</v>
          </cell>
          <cell r="H51">
            <v>1298433222.4100001</v>
          </cell>
        </row>
        <row r="52">
          <cell r="B52">
            <v>14951001</v>
          </cell>
          <cell r="C52" t="str">
            <v>CATG B - CRED Y OPER LEASI CCIAL ML</v>
          </cell>
          <cell r="D52">
            <v>613845784.44000006</v>
          </cell>
          <cell r="E52">
            <v>611884829.75</v>
          </cell>
          <cell r="F52">
            <v>670235864.29999995</v>
          </cell>
          <cell r="G52">
            <v>1240509688.3199999</v>
          </cell>
          <cell r="H52">
            <v>1298433222.4100001</v>
          </cell>
        </row>
        <row r="53">
          <cell r="B53">
            <v>1495100102</v>
          </cell>
          <cell r="C53" t="str">
            <v>PROV CIAL DIRECTA CAT B GT ID PROCI</v>
          </cell>
          <cell r="D53">
            <v>38175224.57</v>
          </cell>
          <cell r="E53">
            <v>36214269.880000003</v>
          </cell>
          <cell r="F53">
            <v>32360304.43</v>
          </cell>
          <cell r="G53">
            <v>30805399.370000001</v>
          </cell>
          <cell r="H53">
            <v>27322188.550000001</v>
          </cell>
        </row>
        <row r="54">
          <cell r="B54">
            <v>1495100104</v>
          </cell>
          <cell r="C54" t="str">
            <v>PROV CIAL DIRECTA CAT B OT GT PROCI</v>
          </cell>
          <cell r="D54">
            <v>575670559.87</v>
          </cell>
          <cell r="E54">
            <v>575670559.87</v>
          </cell>
          <cell r="F54">
            <v>637875559.87</v>
          </cell>
          <cell r="G54">
            <v>1209704288.95</v>
          </cell>
          <cell r="H54">
            <v>1271111033.8599999</v>
          </cell>
        </row>
        <row r="55">
          <cell r="B55">
            <v>149515</v>
          </cell>
          <cell r="C55" t="str">
            <v>CATG C - CREDIT Y OPER LEASI CCIAL</v>
          </cell>
          <cell r="D55">
            <v>629331594.77999997</v>
          </cell>
          <cell r="E55">
            <v>629331594.77999997</v>
          </cell>
          <cell r="F55">
            <v>591076963.52999997</v>
          </cell>
          <cell r="G55">
            <v>591076963.52999997</v>
          </cell>
          <cell r="H55">
            <v>5645144083.6300001</v>
          </cell>
        </row>
        <row r="56">
          <cell r="B56">
            <v>14951501</v>
          </cell>
          <cell r="C56" t="str">
            <v>CATG C - CRED Y OPER LEASI CCIAL ML</v>
          </cell>
          <cell r="D56">
            <v>629331594.77999997</v>
          </cell>
          <cell r="E56">
            <v>629331594.77999997</v>
          </cell>
          <cell r="F56">
            <v>591076963.52999997</v>
          </cell>
          <cell r="G56">
            <v>591076963.52999997</v>
          </cell>
          <cell r="H56">
            <v>5645144083.6300001</v>
          </cell>
        </row>
        <row r="57">
          <cell r="B57">
            <v>1495150102</v>
          </cell>
          <cell r="C57" t="str">
            <v>PROV CIAL DIRECTA CAT C GT ID PROCI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2602530</v>
          </cell>
        </row>
        <row r="58">
          <cell r="B58">
            <v>1495150104</v>
          </cell>
          <cell r="C58" t="str">
            <v>PROV CIAL DIRECTA CAT C OT GT PROCI</v>
          </cell>
          <cell r="D58">
            <v>629331594.77999997</v>
          </cell>
          <cell r="E58">
            <v>629331594.77999997</v>
          </cell>
          <cell r="F58">
            <v>591076963.52999997</v>
          </cell>
          <cell r="G58">
            <v>591076963.52999997</v>
          </cell>
          <cell r="H58">
            <v>5642541553.6300001</v>
          </cell>
        </row>
        <row r="59">
          <cell r="B59">
            <v>149520</v>
          </cell>
          <cell r="C59" t="str">
            <v>CATG D - CRED Y OPER LEASI CCIAL</v>
          </cell>
          <cell r="D59">
            <v>8003474094.5500002</v>
          </cell>
          <cell r="E59">
            <v>7949390761.9499998</v>
          </cell>
          <cell r="F59">
            <v>7922349095.6499996</v>
          </cell>
          <cell r="G59">
            <v>7895307429.3500004</v>
          </cell>
          <cell r="H59">
            <v>7868265763.0500002</v>
          </cell>
        </row>
        <row r="60">
          <cell r="B60">
            <v>14952001</v>
          </cell>
          <cell r="C60" t="str">
            <v>CATG D - CRED Y OPER LEASI CCIAL ML</v>
          </cell>
          <cell r="D60">
            <v>8003474094.5500002</v>
          </cell>
          <cell r="E60">
            <v>7949390761.9499998</v>
          </cell>
          <cell r="F60">
            <v>7922349095.6499996</v>
          </cell>
          <cell r="G60">
            <v>7895307429.3500004</v>
          </cell>
          <cell r="H60">
            <v>7868265763.0500002</v>
          </cell>
        </row>
        <row r="61">
          <cell r="B61">
            <v>1495200104</v>
          </cell>
          <cell r="C61" t="str">
            <v>PROV CIAL DIRECTA CAT D OT GT PROCI</v>
          </cell>
          <cell r="D61">
            <v>8003474094.5500002</v>
          </cell>
          <cell r="E61">
            <v>7949390761.9499998</v>
          </cell>
          <cell r="F61">
            <v>7922349095.6499996</v>
          </cell>
          <cell r="G61">
            <v>7895307429.3500004</v>
          </cell>
          <cell r="H61">
            <v>7868265763.0500002</v>
          </cell>
        </row>
        <row r="62">
          <cell r="B62">
            <v>149525</v>
          </cell>
          <cell r="C62" t="str">
            <v>CATG E -  CREDITO IRRECUPERABLE</v>
          </cell>
          <cell r="D62">
            <v>13096717638</v>
          </cell>
          <cell r="E62">
            <v>13169660375</v>
          </cell>
          <cell r="F62">
            <v>13060625375</v>
          </cell>
          <cell r="G62">
            <v>13051602657</v>
          </cell>
          <cell r="H62">
            <v>13051602657</v>
          </cell>
        </row>
        <row r="63">
          <cell r="B63">
            <v>14952501</v>
          </cell>
          <cell r="C63" t="str">
            <v>CATG E -  CREDITO IRRECUPERABLE ML</v>
          </cell>
          <cell r="D63">
            <v>13096717638</v>
          </cell>
          <cell r="E63">
            <v>13169660375</v>
          </cell>
          <cell r="F63">
            <v>13060625375</v>
          </cell>
          <cell r="G63">
            <v>13051602657</v>
          </cell>
          <cell r="H63">
            <v>13051602657</v>
          </cell>
        </row>
        <row r="64">
          <cell r="B64">
            <v>1495250104</v>
          </cell>
          <cell r="C64" t="str">
            <v>PROV CIAL DIRECTA CAT E OT GT PROCI</v>
          </cell>
          <cell r="D64">
            <v>13096717638</v>
          </cell>
          <cell r="E64">
            <v>13169660375</v>
          </cell>
          <cell r="F64">
            <v>13060625375</v>
          </cell>
          <cell r="G64">
            <v>13051602657</v>
          </cell>
          <cell r="H64">
            <v>13051602657</v>
          </cell>
        </row>
        <row r="65">
          <cell r="B65">
            <v>1498</v>
          </cell>
          <cell r="C65" t="str">
            <v>DETERIORO (PROVISION) GENERAL</v>
          </cell>
          <cell r="D65">
            <v>86921862823.839996</v>
          </cell>
          <cell r="E65">
            <v>86921862823.839996</v>
          </cell>
          <cell r="F65">
            <v>86921862823.839996</v>
          </cell>
          <cell r="G65">
            <v>81245345863.839996</v>
          </cell>
          <cell r="H65">
            <v>81245345863.839996</v>
          </cell>
        </row>
        <row r="66">
          <cell r="B66">
            <v>149805</v>
          </cell>
          <cell r="C66" t="str">
            <v>VIVIENDA Y LEASING HABITACIONAL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14980501</v>
          </cell>
          <cell r="C67" t="str">
            <v>VIVIENDA Y LEASING HABITACIONAL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1498050101</v>
          </cell>
          <cell r="C68" t="str">
            <v>VIVIENDA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149820</v>
          </cell>
          <cell r="C69" t="str">
            <v>COMERCIAL</v>
          </cell>
          <cell r="D69">
            <v>86921862823.839996</v>
          </cell>
          <cell r="E69">
            <v>86921862823.839996</v>
          </cell>
          <cell r="F69">
            <v>86921862823.839996</v>
          </cell>
          <cell r="G69">
            <v>81245345863.839996</v>
          </cell>
          <cell r="H69">
            <v>81245345863.839996</v>
          </cell>
        </row>
        <row r="70">
          <cell r="B70">
            <v>14982001</v>
          </cell>
          <cell r="C70" t="str">
            <v>DETERIORO PROV GENERAL CCIAL ML</v>
          </cell>
          <cell r="D70">
            <v>86921862823.839996</v>
          </cell>
          <cell r="E70">
            <v>86921862823.839996</v>
          </cell>
          <cell r="F70">
            <v>86921862823.839996</v>
          </cell>
          <cell r="G70">
            <v>81245345863.839996</v>
          </cell>
          <cell r="H70">
            <v>81245345863.839996</v>
          </cell>
        </row>
        <row r="71">
          <cell r="B71">
            <v>1498200101</v>
          </cell>
          <cell r="C71" t="str">
            <v>DETERIORO PROV GENERAL CCIAL</v>
          </cell>
          <cell r="D71">
            <v>86921862823.839996</v>
          </cell>
          <cell r="E71">
            <v>86921862823.839996</v>
          </cell>
          <cell r="F71">
            <v>86921862823.839996</v>
          </cell>
          <cell r="G71">
            <v>81245345863.839996</v>
          </cell>
          <cell r="H71">
            <v>111708679676.55</v>
          </cell>
        </row>
        <row r="72">
          <cell r="B72">
            <v>1498200103</v>
          </cell>
          <cell r="C72" t="str">
            <v>DETERIORO PROV GRAL RODAMIENTO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5676516960</v>
          </cell>
        </row>
        <row r="73">
          <cell r="B73">
            <v>1498200104</v>
          </cell>
          <cell r="C73" t="str">
            <v>DETER.PROV GRAL DEFAULT C.F.INTERN.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24786816852.709999</v>
          </cell>
        </row>
        <row r="74">
          <cell r="B74">
            <v>1694</v>
          </cell>
          <cell r="C74" t="str">
            <v>DETERIORO (PROVISION) CUENTAS POR C</v>
          </cell>
          <cell r="D74">
            <v>1094569011.3199999</v>
          </cell>
          <cell r="E74">
            <v>1394167693.1300001</v>
          </cell>
          <cell r="F74">
            <v>1576506961.22</v>
          </cell>
          <cell r="G74">
            <v>1826839100.9100001</v>
          </cell>
          <cell r="H74">
            <v>2531099700.4299998</v>
          </cell>
        </row>
        <row r="75">
          <cell r="B75">
            <v>169452</v>
          </cell>
          <cell r="C75" t="str">
            <v>CATEGORIA A - CREDITO NORMAL INTERE</v>
          </cell>
          <cell r="D75">
            <v>338163453.75</v>
          </cell>
          <cell r="E75">
            <v>407099993.18000001</v>
          </cell>
          <cell r="F75">
            <v>420395102.89999998</v>
          </cell>
          <cell r="G75">
            <v>405884979.55000001</v>
          </cell>
          <cell r="H75">
            <v>468217013.01999998</v>
          </cell>
        </row>
        <row r="76">
          <cell r="B76">
            <v>16945201</v>
          </cell>
          <cell r="C76" t="str">
            <v>CATEGORIA A - CREDITO NORMAL INTERE</v>
          </cell>
          <cell r="D76">
            <v>338163453.75</v>
          </cell>
          <cell r="E76">
            <v>407099993.18000001</v>
          </cell>
          <cell r="F76">
            <v>420395102.89999998</v>
          </cell>
          <cell r="G76">
            <v>405884979.55000001</v>
          </cell>
          <cell r="H76">
            <v>468217013.01999998</v>
          </cell>
        </row>
        <row r="77">
          <cell r="B77">
            <v>1694520101</v>
          </cell>
          <cell r="C77" t="str">
            <v>PROV INT CCIAL CAT A PROCICLICO</v>
          </cell>
          <cell r="D77">
            <v>338163453.75</v>
          </cell>
          <cell r="E77">
            <v>407099993.18000001</v>
          </cell>
          <cell r="F77">
            <v>420395102.89999998</v>
          </cell>
          <cell r="G77">
            <v>405884979.55000001</v>
          </cell>
          <cell r="H77">
            <v>468217013.01999998</v>
          </cell>
        </row>
        <row r="78">
          <cell r="B78">
            <v>169453</v>
          </cell>
          <cell r="C78" t="str">
            <v>CATEGORIA B - CREDITO ACEPTABLE INT</v>
          </cell>
          <cell r="D78">
            <v>7929628.4699999997</v>
          </cell>
          <cell r="E78">
            <v>15988836.050000001</v>
          </cell>
          <cell r="F78">
            <v>26735552.859999999</v>
          </cell>
          <cell r="G78">
            <v>67873111.75</v>
          </cell>
          <cell r="H78">
            <v>77127614.549999997</v>
          </cell>
        </row>
        <row r="79">
          <cell r="B79">
            <v>16945301</v>
          </cell>
          <cell r="C79" t="str">
            <v>CATEGORIA B - CREDITO ACEPTABLE INT</v>
          </cell>
          <cell r="D79">
            <v>7929628.4699999997</v>
          </cell>
          <cell r="E79">
            <v>15988836.050000001</v>
          </cell>
          <cell r="F79">
            <v>26735552.859999999</v>
          </cell>
          <cell r="G79">
            <v>67873111.75</v>
          </cell>
          <cell r="H79">
            <v>77127614.549999997</v>
          </cell>
        </row>
        <row r="80">
          <cell r="B80">
            <v>1694530101</v>
          </cell>
          <cell r="C80" t="str">
            <v>PROV INT CCIAL CAT B PROCICLICO</v>
          </cell>
          <cell r="D80">
            <v>7929628.4699999997</v>
          </cell>
          <cell r="E80">
            <v>15988836.050000001</v>
          </cell>
          <cell r="F80">
            <v>26735552.859999999</v>
          </cell>
          <cell r="G80">
            <v>67873111.75</v>
          </cell>
          <cell r="H80">
            <v>77127614.549999997</v>
          </cell>
        </row>
        <row r="81">
          <cell r="B81">
            <v>169454</v>
          </cell>
          <cell r="C81" t="str">
            <v>CATEGORIA C - CREDITO APRECIABLE IN</v>
          </cell>
          <cell r="D81">
            <v>6205625.4900000002</v>
          </cell>
          <cell r="E81">
            <v>15523886.130000001</v>
          </cell>
          <cell r="F81">
            <v>24127168.48</v>
          </cell>
          <cell r="G81">
            <v>33843873.640000001</v>
          </cell>
          <cell r="H81">
            <v>436776324.62</v>
          </cell>
        </row>
        <row r="82">
          <cell r="B82">
            <v>16945401</v>
          </cell>
          <cell r="C82" t="str">
            <v>CATEGORIA C - CREDITO APRECIABLE IN</v>
          </cell>
          <cell r="D82">
            <v>6205625.4900000002</v>
          </cell>
          <cell r="E82">
            <v>15523886.130000001</v>
          </cell>
          <cell r="F82">
            <v>24127168.48</v>
          </cell>
          <cell r="G82">
            <v>33843873.640000001</v>
          </cell>
          <cell r="H82">
            <v>436776324.62</v>
          </cell>
        </row>
        <row r="83">
          <cell r="B83">
            <v>1694540101</v>
          </cell>
          <cell r="C83" t="str">
            <v>PROV INT CCIAL CAT C PROCICLICO</v>
          </cell>
          <cell r="D83">
            <v>6205625.4900000002</v>
          </cell>
          <cell r="E83">
            <v>15523886.130000001</v>
          </cell>
          <cell r="F83">
            <v>24127168.48</v>
          </cell>
          <cell r="G83">
            <v>33843873.640000001</v>
          </cell>
          <cell r="H83">
            <v>436776324.62</v>
          </cell>
        </row>
        <row r="84">
          <cell r="B84">
            <v>169456</v>
          </cell>
          <cell r="C84" t="str">
            <v>CATEGORIA D - CREDITO SIGNIFICATIVO</v>
          </cell>
          <cell r="D84">
            <v>83321664.010000005</v>
          </cell>
          <cell r="E84">
            <v>159941071.16</v>
          </cell>
          <cell r="F84">
            <v>251504842.08000001</v>
          </cell>
          <cell r="G84">
            <v>349171077.06999999</v>
          </cell>
          <cell r="H84">
            <v>454848017.74000001</v>
          </cell>
        </row>
        <row r="85">
          <cell r="B85">
            <v>16945601</v>
          </cell>
          <cell r="C85" t="str">
            <v>CATEGORIA D - CREDITO SIGNIFICATIVO</v>
          </cell>
          <cell r="D85">
            <v>83321664.010000005</v>
          </cell>
          <cell r="E85">
            <v>159941071.16</v>
          </cell>
          <cell r="F85">
            <v>251504842.08000001</v>
          </cell>
          <cell r="G85">
            <v>349171077.06999999</v>
          </cell>
          <cell r="H85">
            <v>454848017.74000001</v>
          </cell>
        </row>
        <row r="86">
          <cell r="B86">
            <v>1694560101</v>
          </cell>
          <cell r="C86" t="str">
            <v>PROV INT CCIAL CAT D PROCICLICO</v>
          </cell>
          <cell r="D86">
            <v>83321664.010000005</v>
          </cell>
          <cell r="E86">
            <v>159941071.16</v>
          </cell>
          <cell r="F86">
            <v>251504842.08000001</v>
          </cell>
          <cell r="G86">
            <v>349171077.06999999</v>
          </cell>
          <cell r="H86">
            <v>454848017.74000001</v>
          </cell>
        </row>
        <row r="87">
          <cell r="B87">
            <v>169457</v>
          </cell>
          <cell r="C87" t="str">
            <v>CATEGORIA E - CREDITO IRRECUPERABLE</v>
          </cell>
          <cell r="D87">
            <v>343230019.39999998</v>
          </cell>
          <cell r="E87">
            <v>465966025.11000001</v>
          </cell>
          <cell r="F87">
            <v>545545312.91999996</v>
          </cell>
          <cell r="G87">
            <v>661949094.67999995</v>
          </cell>
          <cell r="H87">
            <v>786062570.41999996</v>
          </cell>
        </row>
        <row r="88">
          <cell r="B88">
            <v>16945701</v>
          </cell>
          <cell r="C88" t="str">
            <v>CATEGORIA E - CREDITO IRRECUPERABLE</v>
          </cell>
          <cell r="D88">
            <v>343230019.39999998</v>
          </cell>
          <cell r="E88">
            <v>465966025.11000001</v>
          </cell>
          <cell r="F88">
            <v>545545312.91999996</v>
          </cell>
          <cell r="G88">
            <v>661949094.67999995</v>
          </cell>
          <cell r="H88">
            <v>786062570.41999996</v>
          </cell>
        </row>
        <row r="89">
          <cell r="B89">
            <v>1694570101</v>
          </cell>
          <cell r="C89" t="str">
            <v>PROV INT CCIAL CAT E PROCICLICO</v>
          </cell>
          <cell r="D89">
            <v>343230019.39999998</v>
          </cell>
          <cell r="E89">
            <v>465966025.11000001</v>
          </cell>
          <cell r="F89">
            <v>545545312.91999996</v>
          </cell>
          <cell r="G89">
            <v>661949094.67999995</v>
          </cell>
          <cell r="H89">
            <v>786062570.41999996</v>
          </cell>
        </row>
        <row r="90">
          <cell r="B90">
            <v>169462</v>
          </cell>
          <cell r="C90" t="str">
            <v>CATEGORIA A- CREDITO NORMAL PAGO PO</v>
          </cell>
          <cell r="D90">
            <v>0</v>
          </cell>
          <cell r="E90">
            <v>0</v>
          </cell>
          <cell r="F90">
            <v>0</v>
          </cell>
          <cell r="G90">
            <v>1600.11</v>
          </cell>
          <cell r="H90">
            <v>8541.23</v>
          </cell>
        </row>
        <row r="91">
          <cell r="B91">
            <v>16946201</v>
          </cell>
          <cell r="C91" t="str">
            <v>CATEGORIA A- CREDITO NORMAL PAGO PO</v>
          </cell>
          <cell r="D91">
            <v>0</v>
          </cell>
          <cell r="E91">
            <v>0</v>
          </cell>
          <cell r="F91">
            <v>0</v>
          </cell>
          <cell r="G91">
            <v>1600.11</v>
          </cell>
          <cell r="H91">
            <v>8541.23</v>
          </cell>
        </row>
        <row r="92">
          <cell r="B92">
            <v>1694620101</v>
          </cell>
          <cell r="C92" t="str">
            <v>PROV CCIAL CAT A PG CT CLIENT PROCI</v>
          </cell>
          <cell r="D92">
            <v>0</v>
          </cell>
          <cell r="E92">
            <v>0</v>
          </cell>
          <cell r="F92">
            <v>0</v>
          </cell>
          <cell r="G92">
            <v>1600.11</v>
          </cell>
          <cell r="H92">
            <v>8541.23</v>
          </cell>
        </row>
        <row r="93">
          <cell r="B93">
            <v>169463</v>
          </cell>
          <cell r="C93" t="str">
            <v>CATEGORIA B - CREDITO ACEPTABLE PAG</v>
          </cell>
          <cell r="D93">
            <v>0</v>
          </cell>
          <cell r="E93">
            <v>111490.5</v>
          </cell>
          <cell r="F93">
            <v>139363.13</v>
          </cell>
          <cell r="G93">
            <v>55745.26</v>
          </cell>
          <cell r="H93">
            <v>0</v>
          </cell>
        </row>
        <row r="94">
          <cell r="B94">
            <v>16946301</v>
          </cell>
          <cell r="C94" t="str">
            <v>CATEGORIA B - CREDITO ACEPTABLE PAG</v>
          </cell>
          <cell r="D94">
            <v>0</v>
          </cell>
          <cell r="E94">
            <v>111490.5</v>
          </cell>
          <cell r="F94">
            <v>139363.13</v>
          </cell>
          <cell r="G94">
            <v>55745.26</v>
          </cell>
          <cell r="H94">
            <v>0</v>
          </cell>
        </row>
        <row r="95">
          <cell r="B95">
            <v>1694630101</v>
          </cell>
          <cell r="C95" t="str">
            <v>PROV CCIAL CAT B PG CTA CLIENTE PRO</v>
          </cell>
          <cell r="D95">
            <v>0</v>
          </cell>
          <cell r="E95">
            <v>111490.5</v>
          </cell>
          <cell r="F95">
            <v>139363.13</v>
          </cell>
          <cell r="G95">
            <v>55745.26</v>
          </cell>
          <cell r="H95">
            <v>0</v>
          </cell>
        </row>
        <row r="96">
          <cell r="B96">
            <v>169467</v>
          </cell>
          <cell r="C96" t="str">
            <v>CATEGORIA E - CREDITO IRRECUPERABLE</v>
          </cell>
          <cell r="D96">
            <v>315718620.19999999</v>
          </cell>
          <cell r="E96">
            <v>329536391</v>
          </cell>
          <cell r="F96">
            <v>308059618.85000002</v>
          </cell>
          <cell r="G96">
            <v>308059618.85000002</v>
          </cell>
          <cell r="H96">
            <v>308059618.85000002</v>
          </cell>
        </row>
        <row r="97">
          <cell r="B97">
            <v>16946701</v>
          </cell>
          <cell r="C97" t="str">
            <v>CATEGORIA E - CREDITO IRRECUPERABLE</v>
          </cell>
          <cell r="D97">
            <v>315718620.19999999</v>
          </cell>
          <cell r="E97">
            <v>329536391</v>
          </cell>
          <cell r="F97">
            <v>308059618.85000002</v>
          </cell>
          <cell r="G97">
            <v>308059618.85000002</v>
          </cell>
          <cell r="H97">
            <v>308059618.85000002</v>
          </cell>
        </row>
        <row r="98">
          <cell r="B98">
            <v>1694670101</v>
          </cell>
          <cell r="C98" t="str">
            <v>PROV CCIAL CAT E PG CTA CLIENT PROC</v>
          </cell>
          <cell r="D98">
            <v>315718620.19999999</v>
          </cell>
          <cell r="E98">
            <v>329536391</v>
          </cell>
          <cell r="F98">
            <v>308059618.85000002</v>
          </cell>
          <cell r="G98">
            <v>308059618.85000002</v>
          </cell>
          <cell r="H98">
            <v>308059618.85000002</v>
          </cell>
        </row>
        <row r="99">
          <cell r="B99">
            <v>1696</v>
          </cell>
          <cell r="C99" t="str">
            <v>DETERIORO (PROVISION) CUENTAS POR C</v>
          </cell>
          <cell r="D99">
            <v>30088.23</v>
          </cell>
          <cell r="E99">
            <v>41966.01</v>
          </cell>
          <cell r="F99">
            <v>55417.21</v>
          </cell>
          <cell r="G99">
            <v>61068.12</v>
          </cell>
          <cell r="H99">
            <v>70316.37</v>
          </cell>
        </row>
        <row r="100">
          <cell r="B100">
            <v>169652</v>
          </cell>
          <cell r="C100" t="str">
            <v>CATEGORIA A - CREDITO NORMAL INTERE</v>
          </cell>
          <cell r="D100">
            <v>29516.07</v>
          </cell>
          <cell r="E100">
            <v>39387.980000000003</v>
          </cell>
          <cell r="F100">
            <v>50464.47</v>
          </cell>
          <cell r="G100">
            <v>56801.01</v>
          </cell>
          <cell r="H100">
            <v>65897.08</v>
          </cell>
        </row>
        <row r="101">
          <cell r="B101">
            <v>16965201</v>
          </cell>
          <cell r="C101" t="str">
            <v>CATEGORIA A - CREDITO NORMAL INTERE</v>
          </cell>
          <cell r="D101">
            <v>29516.07</v>
          </cell>
          <cell r="E101">
            <v>39387.980000000003</v>
          </cell>
          <cell r="F101">
            <v>50464.47</v>
          </cell>
          <cell r="G101">
            <v>56801.01</v>
          </cell>
          <cell r="H101">
            <v>65897.08</v>
          </cell>
        </row>
        <row r="102">
          <cell r="B102">
            <v>1696520101</v>
          </cell>
          <cell r="C102" t="str">
            <v>PROV INT CONSUMO CAT A PROCICLICO</v>
          </cell>
          <cell r="D102">
            <v>3711.84</v>
          </cell>
          <cell r="E102">
            <v>12329.52</v>
          </cell>
          <cell r="F102">
            <v>23305.33</v>
          </cell>
          <cell r="G102">
            <v>28796.62</v>
          </cell>
          <cell r="H102">
            <v>36004.54</v>
          </cell>
        </row>
        <row r="103">
          <cell r="B103">
            <v>1696520102</v>
          </cell>
          <cell r="C103" t="str">
            <v>PROV INT CONSUMO EMPL CAT A PROCIC</v>
          </cell>
          <cell r="D103">
            <v>25804.23</v>
          </cell>
          <cell r="E103">
            <v>27058.46</v>
          </cell>
          <cell r="F103">
            <v>27159.14</v>
          </cell>
          <cell r="G103">
            <v>28004.39</v>
          </cell>
          <cell r="H103">
            <v>29892.54</v>
          </cell>
        </row>
        <row r="104">
          <cell r="B104">
            <v>169662</v>
          </cell>
          <cell r="C104" t="str">
            <v>CATEGORIA A- CREDITO NORMAL PAGO PO</v>
          </cell>
          <cell r="D104">
            <v>572.16</v>
          </cell>
          <cell r="E104">
            <v>2578.0300000000002</v>
          </cell>
          <cell r="F104">
            <v>4952.74</v>
          </cell>
          <cell r="G104">
            <v>4267.1099999999997</v>
          </cell>
          <cell r="H104">
            <v>4419.29</v>
          </cell>
        </row>
        <row r="105">
          <cell r="B105">
            <v>16966201</v>
          </cell>
          <cell r="C105" t="str">
            <v>CATEGORIA A- CREDITO NORMAL PAGO PO</v>
          </cell>
          <cell r="D105">
            <v>572.16</v>
          </cell>
          <cell r="E105">
            <v>2578.0300000000002</v>
          </cell>
          <cell r="F105">
            <v>4952.74</v>
          </cell>
          <cell r="G105">
            <v>4267.1099999999997</v>
          </cell>
          <cell r="H105">
            <v>4419.29</v>
          </cell>
        </row>
        <row r="106">
          <cell r="B106">
            <v>1696620101</v>
          </cell>
          <cell r="C106" t="str">
            <v>PR CONSUMO CAT A PG CTA CLIENT PROC</v>
          </cell>
          <cell r="D106">
            <v>572.16</v>
          </cell>
          <cell r="E106">
            <v>2578.0300000000002</v>
          </cell>
          <cell r="F106">
            <v>4952.74</v>
          </cell>
          <cell r="G106">
            <v>4267.1099999999997</v>
          </cell>
          <cell r="H106">
            <v>4419.29</v>
          </cell>
        </row>
        <row r="107">
          <cell r="B107">
            <v>1697</v>
          </cell>
          <cell r="C107" t="str">
            <v>DETERIORO (PROVISION) CUENTAS POR C</v>
          </cell>
          <cell r="D107">
            <v>602584.99</v>
          </cell>
          <cell r="E107">
            <v>709510.44</v>
          </cell>
          <cell r="F107">
            <v>2507744.2799999998</v>
          </cell>
          <cell r="G107">
            <v>2547433.39</v>
          </cell>
          <cell r="H107">
            <v>2626526.5100000002</v>
          </cell>
        </row>
        <row r="108">
          <cell r="B108">
            <v>169705</v>
          </cell>
          <cell r="C108" t="str">
            <v>CATEGORIA A - CREDITO NORMAL INTERE</v>
          </cell>
          <cell r="D108">
            <v>396042.26</v>
          </cell>
          <cell r="E108">
            <v>492260.05</v>
          </cell>
          <cell r="F108">
            <v>514329.18</v>
          </cell>
          <cell r="G108">
            <v>530526.44999999995</v>
          </cell>
          <cell r="H108">
            <v>586558.64</v>
          </cell>
        </row>
        <row r="109">
          <cell r="B109">
            <v>16970501</v>
          </cell>
          <cell r="C109" t="str">
            <v>CATEGORIA A - CREDITO NORMAL INTERE</v>
          </cell>
          <cell r="D109">
            <v>396042.26</v>
          </cell>
          <cell r="E109">
            <v>492260.05</v>
          </cell>
          <cell r="F109">
            <v>514329.18</v>
          </cell>
          <cell r="G109">
            <v>530526.44999999995</v>
          </cell>
          <cell r="H109">
            <v>586558.64</v>
          </cell>
        </row>
        <row r="110">
          <cell r="B110">
            <v>1697050101</v>
          </cell>
          <cell r="C110" t="str">
            <v>PROV INT CAT A VIVIENDA</v>
          </cell>
          <cell r="D110">
            <v>73677.850000000006</v>
          </cell>
          <cell r="E110">
            <v>148834.03</v>
          </cell>
          <cell r="F110">
            <v>151840.46</v>
          </cell>
          <cell r="G110">
            <v>147521.70000000001</v>
          </cell>
          <cell r="H110">
            <v>175037.18</v>
          </cell>
        </row>
        <row r="111">
          <cell r="B111">
            <v>1697050102</v>
          </cell>
          <cell r="C111" t="str">
            <v>PROV INT-CXC VIVIEND EMPL CAT A T24</v>
          </cell>
          <cell r="D111">
            <v>322364.40999999997</v>
          </cell>
          <cell r="E111">
            <v>343426.02</v>
          </cell>
          <cell r="F111">
            <v>362488.72</v>
          </cell>
          <cell r="G111">
            <v>383004.75</v>
          </cell>
          <cell r="H111">
            <v>411521.46</v>
          </cell>
        </row>
        <row r="112">
          <cell r="B112">
            <v>169715</v>
          </cell>
          <cell r="C112" t="str">
            <v>CATEGORIA C - CREDITO APRECIABLE IN</v>
          </cell>
          <cell r="D112">
            <v>188453.98</v>
          </cell>
          <cell r="E112">
            <v>188453.98</v>
          </cell>
          <cell r="F112">
            <v>1884539.82</v>
          </cell>
          <cell r="G112">
            <v>1884539.82</v>
          </cell>
          <cell r="H112">
            <v>1884539.82</v>
          </cell>
        </row>
        <row r="113">
          <cell r="B113">
            <v>16971501</v>
          </cell>
          <cell r="C113" t="str">
            <v>CATEGORIA C - CREDITO APRECIABLE IN</v>
          </cell>
          <cell r="D113">
            <v>188453.98</v>
          </cell>
          <cell r="E113">
            <v>188453.98</v>
          </cell>
          <cell r="F113">
            <v>1884539.82</v>
          </cell>
          <cell r="G113">
            <v>1884539.82</v>
          </cell>
          <cell r="H113">
            <v>1884539.82</v>
          </cell>
        </row>
        <row r="114">
          <cell r="B114">
            <v>1697150101</v>
          </cell>
          <cell r="C114" t="str">
            <v>PROV INT CAT C VIVIENDA</v>
          </cell>
          <cell r="D114">
            <v>188453.98</v>
          </cell>
          <cell r="E114">
            <v>188453.98</v>
          </cell>
          <cell r="F114">
            <v>1884539.82</v>
          </cell>
          <cell r="G114">
            <v>1884539.82</v>
          </cell>
          <cell r="H114">
            <v>1884539.82</v>
          </cell>
        </row>
        <row r="115">
          <cell r="B115">
            <v>169730</v>
          </cell>
          <cell r="C115" t="str">
            <v>CATEGORIA A - CREDITO NORMAL PAGO P</v>
          </cell>
          <cell r="D115">
            <v>13053.55</v>
          </cell>
          <cell r="E115">
            <v>21222.91</v>
          </cell>
          <cell r="F115">
            <v>14579.28</v>
          </cell>
          <cell r="G115">
            <v>19510.12</v>
          </cell>
          <cell r="H115">
            <v>24010.05</v>
          </cell>
        </row>
        <row r="116">
          <cell r="B116">
            <v>16973001</v>
          </cell>
          <cell r="C116" t="str">
            <v>CATEGORIA A - CREDITO NORMAL PAGO P</v>
          </cell>
          <cell r="D116">
            <v>13053.55</v>
          </cell>
          <cell r="E116">
            <v>21222.91</v>
          </cell>
          <cell r="F116">
            <v>14579.28</v>
          </cell>
          <cell r="G116">
            <v>19510.12</v>
          </cell>
          <cell r="H116">
            <v>24010.05</v>
          </cell>
        </row>
        <row r="117">
          <cell r="B117">
            <v>1697300101</v>
          </cell>
          <cell r="C117" t="str">
            <v>PROV CAT A VIV PG CT CLIENT</v>
          </cell>
          <cell r="D117">
            <v>13053.55</v>
          </cell>
          <cell r="E117">
            <v>21222.91</v>
          </cell>
          <cell r="F117">
            <v>14579.28</v>
          </cell>
          <cell r="G117">
            <v>19510.12</v>
          </cell>
          <cell r="H117">
            <v>24010.05</v>
          </cell>
        </row>
        <row r="118">
          <cell r="B118">
            <v>169740</v>
          </cell>
          <cell r="C118" t="str">
            <v>CATEGORIA C - CREDITO APRECIABLE PA</v>
          </cell>
          <cell r="D118">
            <v>5035.2</v>
          </cell>
          <cell r="E118">
            <v>7573.5</v>
          </cell>
          <cell r="F118">
            <v>94296</v>
          </cell>
          <cell r="G118">
            <v>112857</v>
          </cell>
          <cell r="H118">
            <v>131418</v>
          </cell>
        </row>
        <row r="119">
          <cell r="B119">
            <v>16974001</v>
          </cell>
          <cell r="C119" t="str">
            <v>CATEGORIA C - CREDITO APRECIABLE PA</v>
          </cell>
          <cell r="D119">
            <v>5035.2</v>
          </cell>
          <cell r="E119">
            <v>7573.5</v>
          </cell>
          <cell r="F119">
            <v>94296</v>
          </cell>
          <cell r="G119">
            <v>112857</v>
          </cell>
          <cell r="H119">
            <v>131418</v>
          </cell>
        </row>
        <row r="120">
          <cell r="B120">
            <v>1697400101</v>
          </cell>
          <cell r="C120" t="str">
            <v>PROV CAT C VIV PG CT CLIENT</v>
          </cell>
          <cell r="D120">
            <v>5035.2</v>
          </cell>
          <cell r="E120">
            <v>7573.5</v>
          </cell>
          <cell r="F120">
            <v>94296</v>
          </cell>
          <cell r="G120">
            <v>112857</v>
          </cell>
          <cell r="H120">
            <v>131418</v>
          </cell>
        </row>
        <row r="121">
          <cell r="B121">
            <v>1698</v>
          </cell>
          <cell r="C121" t="str">
            <v>DETERIORO (PROVISIONES) OTRAS CUENT</v>
          </cell>
          <cell r="D121">
            <v>522500000</v>
          </cell>
          <cell r="E121">
            <v>522500000</v>
          </cell>
          <cell r="F121">
            <v>522500000</v>
          </cell>
          <cell r="G121">
            <v>522500000</v>
          </cell>
          <cell r="H121">
            <v>522500000</v>
          </cell>
        </row>
        <row r="122">
          <cell r="B122">
            <v>169895</v>
          </cell>
          <cell r="C122" t="str">
            <v>OTRAS</v>
          </cell>
          <cell r="D122">
            <v>522500000</v>
          </cell>
          <cell r="E122">
            <v>522500000</v>
          </cell>
          <cell r="F122">
            <v>522500000</v>
          </cell>
          <cell r="G122">
            <v>522500000</v>
          </cell>
          <cell r="H122">
            <v>522500000</v>
          </cell>
        </row>
        <row r="123">
          <cell r="B123">
            <v>16989501</v>
          </cell>
          <cell r="C123" t="str">
            <v>OTRAS   M/L</v>
          </cell>
          <cell r="D123">
            <v>522500000</v>
          </cell>
          <cell r="E123">
            <v>522500000</v>
          </cell>
          <cell r="F123">
            <v>522500000</v>
          </cell>
          <cell r="G123">
            <v>522500000</v>
          </cell>
          <cell r="H123">
            <v>522500000</v>
          </cell>
        </row>
        <row r="124">
          <cell r="B124">
            <v>1698950101</v>
          </cell>
          <cell r="C124" t="str">
            <v>ANTICIPOS DE CONTRATOS Y PROVEEDORS</v>
          </cell>
          <cell r="D124">
            <v>522500000</v>
          </cell>
          <cell r="E124">
            <v>522500000</v>
          </cell>
          <cell r="F124">
            <v>522500000</v>
          </cell>
          <cell r="G124">
            <v>522500000</v>
          </cell>
          <cell r="H124">
            <v>522500000</v>
          </cell>
        </row>
        <row r="125">
          <cell r="B125">
            <v>1699</v>
          </cell>
          <cell r="C125" t="str">
            <v>DETERIORO (PROVISION) CUENTAS POR C</v>
          </cell>
          <cell r="D125">
            <v>200334893.72999999</v>
          </cell>
          <cell r="E125">
            <v>247998631.88</v>
          </cell>
          <cell r="F125">
            <v>265769389.11000001</v>
          </cell>
          <cell r="G125">
            <v>284790927.22000003</v>
          </cell>
          <cell r="H125">
            <v>357858663.77999997</v>
          </cell>
        </row>
        <row r="126">
          <cell r="B126">
            <v>169905</v>
          </cell>
          <cell r="C126" t="str">
            <v>CREDITOS Y OPERACIONES DE LEASING D</v>
          </cell>
          <cell r="D126">
            <v>52640.170000000006</v>
          </cell>
          <cell r="E126">
            <v>69038.06</v>
          </cell>
          <cell r="F126">
            <v>86515.08</v>
          </cell>
          <cell r="G126">
            <v>89673.1</v>
          </cell>
          <cell r="H126">
            <v>99422.36</v>
          </cell>
        </row>
        <row r="127">
          <cell r="B127">
            <v>16990501</v>
          </cell>
          <cell r="C127" t="str">
            <v>CREDITOS Y OPERACIONES DE LEASING D</v>
          </cell>
          <cell r="D127">
            <v>52640.170000000006</v>
          </cell>
          <cell r="E127">
            <v>69038.06</v>
          </cell>
          <cell r="F127">
            <v>86515.08</v>
          </cell>
          <cell r="G127">
            <v>89673.1</v>
          </cell>
          <cell r="H127">
            <v>99422.36</v>
          </cell>
        </row>
        <row r="128">
          <cell r="B128">
            <v>1699050101</v>
          </cell>
          <cell r="C128" t="str">
            <v>PROV INT CONSUMO CAT A CONTRACCLIC</v>
          </cell>
          <cell r="D128">
            <v>4374.12</v>
          </cell>
          <cell r="E128">
            <v>14942.92</v>
          </cell>
          <cell r="F128">
            <v>27875.94</v>
          </cell>
          <cell r="G128">
            <v>30722.34</v>
          </cell>
          <cell r="H128">
            <v>36703.11</v>
          </cell>
        </row>
        <row r="129">
          <cell r="B129">
            <v>1699050106</v>
          </cell>
          <cell r="C129" t="str">
            <v>PR CONSUMO CAT A PG CTA CLIENT CONT</v>
          </cell>
          <cell r="D129">
            <v>1049.93</v>
          </cell>
          <cell r="E129">
            <v>4735.51</v>
          </cell>
          <cell r="F129">
            <v>9089.5300000000007</v>
          </cell>
          <cell r="G129">
            <v>7831.38</v>
          </cell>
          <cell r="H129">
            <v>8110.62</v>
          </cell>
        </row>
        <row r="130">
          <cell r="B130">
            <v>1699050111</v>
          </cell>
          <cell r="C130" t="str">
            <v>PROV INT CONSUMO EMPL CAT A CONTRAC</v>
          </cell>
          <cell r="D130">
            <v>47216.12</v>
          </cell>
          <cell r="E130">
            <v>49359.63</v>
          </cell>
          <cell r="F130">
            <v>49549.61</v>
          </cell>
          <cell r="G130">
            <v>51119.38</v>
          </cell>
          <cell r="H130">
            <v>54608.63</v>
          </cell>
        </row>
        <row r="131">
          <cell r="B131">
            <v>169915</v>
          </cell>
          <cell r="C131" t="str">
            <v>CREDITOS Y OPERACIONES DE LEASING C</v>
          </cell>
          <cell r="D131">
            <v>200282253.56</v>
          </cell>
          <cell r="E131">
            <v>247929593.81999999</v>
          </cell>
          <cell r="F131">
            <v>265682874.03</v>
          </cell>
          <cell r="G131">
            <v>284701254.12</v>
          </cell>
          <cell r="H131">
            <v>357759241.42000002</v>
          </cell>
        </row>
        <row r="132">
          <cell r="B132">
            <v>16991501</v>
          </cell>
          <cell r="C132" t="str">
            <v>CREDITOS Y OPERACIONES DE LEASING C</v>
          </cell>
          <cell r="D132">
            <v>200282253.56</v>
          </cell>
          <cell r="E132">
            <v>247929593.81999999</v>
          </cell>
          <cell r="F132">
            <v>265682874.03</v>
          </cell>
          <cell r="G132">
            <v>284701254.12</v>
          </cell>
          <cell r="H132">
            <v>357759241.42000002</v>
          </cell>
        </row>
        <row r="133">
          <cell r="B133">
            <v>1699150101</v>
          </cell>
          <cell r="C133" t="str">
            <v>PROV INT CCIAL CAT A CONTRACCLICO</v>
          </cell>
          <cell r="D133">
            <v>192211992.81999999</v>
          </cell>
          <cell r="E133">
            <v>232883213.94999999</v>
          </cell>
          <cell r="F133">
            <v>242520741.33000001</v>
          </cell>
          <cell r="G133">
            <v>228940171.61000001</v>
          </cell>
          <cell r="H133">
            <v>267379892.97999999</v>
          </cell>
        </row>
        <row r="134">
          <cell r="B134">
            <v>1699150102</v>
          </cell>
          <cell r="C134" t="str">
            <v>PROV INT CCIAL CAT B CONTRACCLICO</v>
          </cell>
          <cell r="D134">
            <v>6679947.3099999996</v>
          </cell>
          <cell r="E134">
            <v>11564812.67</v>
          </cell>
          <cell r="F134">
            <v>16685948.220000001</v>
          </cell>
          <cell r="G134">
            <v>46653612.469999999</v>
          </cell>
          <cell r="H134">
            <v>49575502.369999997</v>
          </cell>
        </row>
        <row r="135">
          <cell r="B135">
            <v>1699150103</v>
          </cell>
          <cell r="C135" t="str">
            <v>PROV INT CCIAL CAT C CONTRACCLICO</v>
          </cell>
          <cell r="D135">
            <v>1390313.43</v>
          </cell>
          <cell r="E135">
            <v>3416108.39</v>
          </cell>
          <cell r="F135">
            <v>6394360.9699999997</v>
          </cell>
          <cell r="G135">
            <v>9073462.0800000001</v>
          </cell>
          <cell r="H135">
            <v>40800161.619999997</v>
          </cell>
        </row>
        <row r="136">
          <cell r="B136">
            <v>1699150106</v>
          </cell>
          <cell r="C136" t="str">
            <v>PROV CCIAL CAT A PG CT CLIENT CONTR</v>
          </cell>
          <cell r="D136">
            <v>0</v>
          </cell>
          <cell r="E136">
            <v>0</v>
          </cell>
          <cell r="F136">
            <v>0</v>
          </cell>
          <cell r="G136">
            <v>1278.56</v>
          </cell>
          <cell r="H136">
            <v>3684.45</v>
          </cell>
        </row>
        <row r="137">
          <cell r="B137">
            <v>1699150107</v>
          </cell>
          <cell r="C137" t="str">
            <v>PROV CCIAL CAT B PG CTA CLIENTE CON</v>
          </cell>
          <cell r="E137">
            <v>65458.810000000005</v>
          </cell>
          <cell r="F137">
            <v>81823.509999999995</v>
          </cell>
          <cell r="G137">
            <v>32729.4</v>
          </cell>
          <cell r="H137">
            <v>0</v>
          </cell>
        </row>
        <row r="138">
          <cell r="B138">
            <v>4180</v>
          </cell>
          <cell r="C138" t="str">
            <v>REVERSION DE LA PERDIDA POR DETERIO</v>
          </cell>
          <cell r="E138">
            <v>967382.23</v>
          </cell>
          <cell r="F138">
            <v>78035334.060000002</v>
          </cell>
          <cell r="G138">
            <v>194708899.74000001</v>
          </cell>
          <cell r="H138">
            <v>968365053.47000003</v>
          </cell>
          <cell r="R138">
            <v>967382.23</v>
          </cell>
          <cell r="S138">
            <v>77067951.829999998</v>
          </cell>
          <cell r="T138">
            <v>116673565.68000001</v>
          </cell>
          <cell r="U138">
            <v>773656153.73000002</v>
          </cell>
          <cell r="V138">
            <v>-968365053.47000003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B139">
            <v>418095</v>
          </cell>
          <cell r="C139" t="str">
            <v>OTROS</v>
          </cell>
          <cell r="E139">
            <v>967382.23</v>
          </cell>
          <cell r="F139">
            <v>78035334.060000002</v>
          </cell>
          <cell r="G139">
            <v>194708899.74000001</v>
          </cell>
          <cell r="H139">
            <v>968365053.47000003</v>
          </cell>
          <cell r="R139">
            <v>967382.23</v>
          </cell>
          <cell r="S139">
            <v>77067951.829999998</v>
          </cell>
          <cell r="T139">
            <v>116673565.68000001</v>
          </cell>
          <cell r="U139">
            <v>773656153.73000002</v>
          </cell>
          <cell r="V139">
            <v>-968365053.47000003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B140">
            <v>41809501</v>
          </cell>
          <cell r="C140" t="str">
            <v>OTROS   M/L</v>
          </cell>
          <cell r="E140">
            <v>967382.23</v>
          </cell>
          <cell r="F140">
            <v>78035334.060000002</v>
          </cell>
          <cell r="G140">
            <v>194708899.74000001</v>
          </cell>
          <cell r="H140">
            <v>968365053.47000003</v>
          </cell>
          <cell r="R140">
            <v>967382.23</v>
          </cell>
          <cell r="S140">
            <v>77067951.829999998</v>
          </cell>
          <cell r="T140">
            <v>116673565.68000001</v>
          </cell>
          <cell r="U140">
            <v>773656153.73000002</v>
          </cell>
          <cell r="V140">
            <v>-968365053.47000003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>
            <v>4180950113</v>
          </cell>
          <cell r="C141" t="str">
            <v>DESCUENTO CONDICIONADO PROVEEDORES</v>
          </cell>
          <cell r="E141">
            <v>0</v>
          </cell>
          <cell r="F141">
            <v>590418</v>
          </cell>
          <cell r="G141">
            <v>590418</v>
          </cell>
          <cell r="H141">
            <v>455418</v>
          </cell>
          <cell r="R141">
            <v>0</v>
          </cell>
          <cell r="S141">
            <v>590418</v>
          </cell>
          <cell r="T141">
            <v>0</v>
          </cell>
          <cell r="U141">
            <v>-135000</v>
          </cell>
          <cell r="V141">
            <v>-455418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>
            <v>4180950120</v>
          </cell>
          <cell r="C142" t="str">
            <v>REINTEGRO PROVISIONES DE INVER</v>
          </cell>
          <cell r="E142">
            <v>967382.23</v>
          </cell>
          <cell r="F142">
            <v>77444916.060000002</v>
          </cell>
          <cell r="G142">
            <v>194118481.74000001</v>
          </cell>
          <cell r="H142">
            <v>967909635.47000003</v>
          </cell>
          <cell r="R142">
            <v>967382.23</v>
          </cell>
          <cell r="S142">
            <v>76477533.829999998</v>
          </cell>
          <cell r="T142">
            <v>116673565.68000001</v>
          </cell>
          <cell r="U142">
            <v>773791153.73000002</v>
          </cell>
          <cell r="V142">
            <v>-967909635.47000003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>
            <v>418095012001</v>
          </cell>
          <cell r="C143" t="str">
            <v>REINTEGRO PROV TITULOS DE DEUDA</v>
          </cell>
          <cell r="E143">
            <v>967382.23</v>
          </cell>
          <cell r="F143">
            <v>0</v>
          </cell>
          <cell r="G143">
            <v>0</v>
          </cell>
          <cell r="H143" t="str">
            <v/>
          </cell>
          <cell r="R143">
            <v>967382.23</v>
          </cell>
          <cell r="S143">
            <v>-967382.23</v>
          </cell>
          <cell r="T143">
            <v>0</v>
          </cell>
          <cell r="U143" t="e">
            <v>#VALUE!</v>
          </cell>
          <cell r="V143" t="e">
            <v>#VALUE!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B144">
            <v>418095012002</v>
          </cell>
          <cell r="C144" t="str">
            <v>REINTEGRO PROV TIT PARTICIPATIVOS</v>
          </cell>
          <cell r="F144">
            <v>77444916.060000002</v>
          </cell>
          <cell r="G144">
            <v>194118481.74000001</v>
          </cell>
          <cell r="H144">
            <v>967909635.47000003</v>
          </cell>
          <cell r="R144">
            <v>0</v>
          </cell>
          <cell r="S144">
            <v>77444916.060000002</v>
          </cell>
          <cell r="T144">
            <v>116673565.68000001</v>
          </cell>
          <cell r="U144">
            <v>773791153.73000002</v>
          </cell>
          <cell r="V144">
            <v>-967909635.47000003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B145">
            <v>4198</v>
          </cell>
          <cell r="C145" t="str">
            <v>RECUPERACIONES DETERIORO (PROVISION</v>
          </cell>
          <cell r="E145">
            <v>4784074387.2600002</v>
          </cell>
          <cell r="F145">
            <v>11058917521.780001</v>
          </cell>
          <cell r="G145">
            <v>22735332937.970001</v>
          </cell>
          <cell r="H145">
            <v>28292942201.150002</v>
          </cell>
          <cell r="R145">
            <v>4784074387.2600002</v>
          </cell>
          <cell r="S145">
            <v>6274843134.5200005</v>
          </cell>
          <cell r="T145">
            <v>11676415416.190001</v>
          </cell>
          <cell r="U145">
            <v>5557609263.1800003</v>
          </cell>
          <cell r="V145">
            <v>-28292942201.150002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B146">
            <v>419805</v>
          </cell>
          <cell r="C146" t="str">
            <v>REINTEGRO PROVISIONES CUENTAS POR C</v>
          </cell>
          <cell r="E146">
            <v>365348448.33999997</v>
          </cell>
          <cell r="F146">
            <v>438288017.77999997</v>
          </cell>
          <cell r="G146">
            <v>472023190.62</v>
          </cell>
          <cell r="H146">
            <v>508676393.35000002</v>
          </cell>
          <cell r="R146">
            <v>365348448.33999997</v>
          </cell>
          <cell r="S146">
            <v>72939569.439999998</v>
          </cell>
          <cell r="T146">
            <v>33735172.840000033</v>
          </cell>
          <cell r="U146">
            <v>36653202.730000019</v>
          </cell>
          <cell r="V146">
            <v>-508676393.35000002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B147">
            <v>41980501</v>
          </cell>
          <cell r="C147" t="str">
            <v>REINTEGRO PROVISIONES CUENTAS POR C</v>
          </cell>
          <cell r="E147">
            <v>365348448.33999997</v>
          </cell>
          <cell r="F147">
            <v>438288017.77999997</v>
          </cell>
          <cell r="G147">
            <v>472023190.62</v>
          </cell>
          <cell r="H147">
            <v>508676393.35000002</v>
          </cell>
          <cell r="R147">
            <v>365348448.33999997</v>
          </cell>
          <cell r="S147">
            <v>72939569.439999998</v>
          </cell>
          <cell r="T147">
            <v>33735172.840000033</v>
          </cell>
          <cell r="U147">
            <v>36653202.730000019</v>
          </cell>
          <cell r="V147">
            <v>-508676393.35000002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>
            <v>4198050101</v>
          </cell>
          <cell r="C148" t="str">
            <v>REINT PROV CXC VIVIENDA</v>
          </cell>
          <cell r="E148">
            <v>20534.55</v>
          </cell>
          <cell r="F148">
            <v>25177.279999999999</v>
          </cell>
          <cell r="G148">
            <v>26939.67</v>
          </cell>
          <cell r="H148">
            <v>31222.9</v>
          </cell>
          <cell r="R148">
            <v>20534.55</v>
          </cell>
          <cell r="S148">
            <v>4642.7299999999996</v>
          </cell>
          <cell r="T148">
            <v>1762.3899999999994</v>
          </cell>
          <cell r="U148">
            <v>4283.2300000000032</v>
          </cell>
          <cell r="V148">
            <v>-31222.9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B149">
            <v>4198050102</v>
          </cell>
          <cell r="C149" t="str">
            <v>REINT PROV CXC CONSUMO PROCICLICO</v>
          </cell>
          <cell r="E149">
            <v>548.06000000000006</v>
          </cell>
          <cell r="F149">
            <v>600.84</v>
          </cell>
          <cell r="G149">
            <v>1720.53</v>
          </cell>
          <cell r="H149">
            <v>1828.69</v>
          </cell>
          <cell r="R149">
            <v>548.06000000000006</v>
          </cell>
          <cell r="S149">
            <v>52.779999999999973</v>
          </cell>
          <cell r="T149">
            <v>1119.69</v>
          </cell>
          <cell r="U149">
            <v>108.16000000000008</v>
          </cell>
          <cell r="V149">
            <v>-1828.69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B150">
            <v>4198050103</v>
          </cell>
          <cell r="C150" t="str">
            <v>REINT PROV CXC CCIAL PROCICLICO</v>
          </cell>
          <cell r="E150">
            <v>365324659.66000003</v>
          </cell>
          <cell r="F150">
            <v>438250137.67000002</v>
          </cell>
          <cell r="G150">
            <v>471981471.63999999</v>
          </cell>
          <cell r="H150">
            <v>508629334.25</v>
          </cell>
          <cell r="R150">
            <v>365324659.66000003</v>
          </cell>
          <cell r="S150">
            <v>72925478.00999999</v>
          </cell>
          <cell r="T150">
            <v>33731333.969999969</v>
          </cell>
          <cell r="U150">
            <v>36647862.610000014</v>
          </cell>
          <cell r="V150">
            <v>-508629334.25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B151">
            <v>4198050104</v>
          </cell>
          <cell r="C151" t="str">
            <v>REINT PROV INT-CXC CDTOS EMPLEADOS</v>
          </cell>
          <cell r="E151">
            <v>2706.07</v>
          </cell>
          <cell r="F151">
            <v>12101.99</v>
          </cell>
          <cell r="G151">
            <v>13058.78</v>
          </cell>
          <cell r="H151">
            <v>14007.51</v>
          </cell>
          <cell r="R151">
            <v>2706.07</v>
          </cell>
          <cell r="S151">
            <v>9395.92</v>
          </cell>
          <cell r="T151">
            <v>956.79000000000087</v>
          </cell>
          <cell r="U151">
            <v>948.72999999999956</v>
          </cell>
          <cell r="V151">
            <v>-14007.51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B152">
            <v>419810</v>
          </cell>
          <cell r="C152" t="str">
            <v>REINTEGRO PROVISIONES DE CARTERA DE</v>
          </cell>
          <cell r="E152">
            <v>2797661521.6100001</v>
          </cell>
          <cell r="F152">
            <v>7362286201.6199999</v>
          </cell>
          <cell r="G152">
            <v>16718312921.66</v>
          </cell>
          <cell r="H152">
            <v>20242877300.220001</v>
          </cell>
          <cell r="R152">
            <v>2797661521.6100001</v>
          </cell>
          <cell r="S152">
            <v>4564624680.0100002</v>
          </cell>
          <cell r="T152">
            <v>9356026720.0400009</v>
          </cell>
          <cell r="U152">
            <v>3524564378.5600014</v>
          </cell>
          <cell r="V152">
            <v>-20242877300.220001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B153">
            <v>41981001</v>
          </cell>
          <cell r="C153" t="str">
            <v>REINTEGRO PROVISIONES DE CARTERA DE</v>
          </cell>
          <cell r="E153">
            <v>2797661521.6100001</v>
          </cell>
          <cell r="F153">
            <v>7362286201.6199999</v>
          </cell>
          <cell r="G153">
            <v>16718312921.66</v>
          </cell>
          <cell r="H153">
            <v>20242877300.220001</v>
          </cell>
          <cell r="R153">
            <v>2797661521.6100001</v>
          </cell>
          <cell r="S153">
            <v>4564624680.0100002</v>
          </cell>
          <cell r="T153">
            <v>9356026720.0400009</v>
          </cell>
          <cell r="U153">
            <v>3524564378.5600014</v>
          </cell>
          <cell r="V153">
            <v>-20242877300.220001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>
            <v>4198100101</v>
          </cell>
          <cell r="C154" t="str">
            <v>REINT PROV VIVIENDA</v>
          </cell>
          <cell r="E154">
            <v>1874433.56</v>
          </cell>
          <cell r="F154">
            <v>3164495.42</v>
          </cell>
          <cell r="G154">
            <v>3406150.82</v>
          </cell>
          <cell r="H154">
            <v>3640306.62</v>
          </cell>
          <cell r="R154">
            <v>1874433.56</v>
          </cell>
          <cell r="S154">
            <v>1290061.8599999999</v>
          </cell>
          <cell r="T154">
            <v>241655.39999999991</v>
          </cell>
          <cell r="U154">
            <v>234155.80000000028</v>
          </cell>
          <cell r="V154">
            <v>-3640306.62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B155">
            <v>4198100102</v>
          </cell>
          <cell r="C155" t="str">
            <v>REINT PROV CONSUMO PROCICLICO</v>
          </cell>
          <cell r="E155">
            <v>201087.17</v>
          </cell>
          <cell r="F155">
            <v>434837.88</v>
          </cell>
          <cell r="G155">
            <v>663515.43000000005</v>
          </cell>
          <cell r="H155">
            <v>874347.19</v>
          </cell>
          <cell r="R155">
            <v>201087.17</v>
          </cell>
          <cell r="S155">
            <v>233750.71</v>
          </cell>
          <cell r="T155">
            <v>228677.55000000005</v>
          </cell>
          <cell r="U155">
            <v>210831.75999999989</v>
          </cell>
          <cell r="V155">
            <v>-874347.19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B156">
            <v>4198100103</v>
          </cell>
          <cell r="C156" t="str">
            <v>REINT PROV COMERCIAL PROCICLICO</v>
          </cell>
          <cell r="E156">
            <v>2794535461</v>
          </cell>
          <cell r="F156">
            <v>7349596535.2799997</v>
          </cell>
          <cell r="G156">
            <v>11027174697.709999</v>
          </cell>
          <cell r="H156">
            <v>14550212223.700001</v>
          </cell>
          <cell r="R156">
            <v>2794535461</v>
          </cell>
          <cell r="S156">
            <v>4555061074.2799997</v>
          </cell>
          <cell r="T156">
            <v>3677578162.4299994</v>
          </cell>
          <cell r="U156">
            <v>3523037525.9900017</v>
          </cell>
          <cell r="V156">
            <v>-14550212223.700001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B157">
            <v>4198100105</v>
          </cell>
          <cell r="C157" t="str">
            <v>REINT PROV CAPITAL CDTOS EMPLEADOS</v>
          </cell>
          <cell r="E157">
            <v>532787.59</v>
          </cell>
          <cell r="F157">
            <v>7523226.3200000003</v>
          </cell>
          <cell r="G157">
            <v>8529480.4700000007</v>
          </cell>
          <cell r="H157">
            <v>9165282.0399999991</v>
          </cell>
          <cell r="R157">
            <v>532787.59</v>
          </cell>
          <cell r="S157">
            <v>6990438.7300000004</v>
          </cell>
          <cell r="T157">
            <v>1006254.1500000004</v>
          </cell>
          <cell r="U157">
            <v>635801.56999999844</v>
          </cell>
          <cell r="V157">
            <v>-9165282.0399999991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B158">
            <v>4198100106</v>
          </cell>
          <cell r="C158" t="str">
            <v>REINT PROV CONSUMO PROCICLICO</v>
          </cell>
          <cell r="E158">
            <v>517752.29</v>
          </cell>
          <cell r="F158">
            <v>1567106.72</v>
          </cell>
          <cell r="G158">
            <v>2022117.23</v>
          </cell>
          <cell r="H158">
            <v>2468180.67</v>
          </cell>
          <cell r="R158">
            <v>517752.29</v>
          </cell>
          <cell r="S158">
            <v>1049354.43</v>
          </cell>
          <cell r="T158">
            <v>455010.51</v>
          </cell>
          <cell r="U158">
            <v>446063.43999999994</v>
          </cell>
          <cell r="V158">
            <v>-2468180.67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B159">
            <v>4198100108</v>
          </cell>
          <cell r="C159" t="str">
            <v>REINTEGRO PROV. GENERAL CART CRED.</v>
          </cell>
          <cell r="E159">
            <v>0</v>
          </cell>
          <cell r="F159">
            <v>0</v>
          </cell>
          <cell r="G159">
            <v>5676516960</v>
          </cell>
          <cell r="H159">
            <v>5676516960</v>
          </cell>
          <cell r="R159">
            <v>0</v>
          </cell>
          <cell r="S159">
            <v>0</v>
          </cell>
          <cell r="T159">
            <v>5676516960</v>
          </cell>
          <cell r="U159">
            <v>0</v>
          </cell>
          <cell r="V159">
            <v>-5676516960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>
            <v>419825</v>
          </cell>
          <cell r="C160" t="str">
            <v>REINTEGRO PROVISIONES COMPONENTE IN</v>
          </cell>
          <cell r="E160">
            <v>808251.32</v>
          </cell>
          <cell r="F160">
            <v>2658808.58</v>
          </cell>
          <cell r="G160">
            <v>3461225.21</v>
          </cell>
          <cell r="H160">
            <v>4214468.83</v>
          </cell>
          <cell r="R160">
            <v>808251.32</v>
          </cell>
          <cell r="S160">
            <v>1850557.2600000002</v>
          </cell>
          <cell r="T160">
            <v>802416.62999999989</v>
          </cell>
          <cell r="U160">
            <v>753243.62000000011</v>
          </cell>
          <cell r="V160">
            <v>-4214468.83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B161">
            <v>41982501</v>
          </cell>
          <cell r="C161" t="str">
            <v>REINTEGRO PROVISIONES COMPONENTE IN</v>
          </cell>
          <cell r="E161">
            <v>808251.32</v>
          </cell>
          <cell r="F161">
            <v>2658808.58</v>
          </cell>
          <cell r="G161">
            <v>3461225.21</v>
          </cell>
          <cell r="H161">
            <v>4214468.83</v>
          </cell>
          <cell r="R161">
            <v>808251.32</v>
          </cell>
          <cell r="S161">
            <v>1850557.2600000002</v>
          </cell>
          <cell r="T161">
            <v>802416.62999999989</v>
          </cell>
          <cell r="U161">
            <v>753243.62000000011</v>
          </cell>
          <cell r="V161">
            <v>-4214468.83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B162">
            <v>4198250101</v>
          </cell>
          <cell r="C162" t="str">
            <v>REINT PROV CONSUMO CONTRACCLICO</v>
          </cell>
          <cell r="E162">
            <v>205516.78</v>
          </cell>
          <cell r="F162">
            <v>435635.36</v>
          </cell>
          <cell r="G162">
            <v>708272.78</v>
          </cell>
          <cell r="H162">
            <v>948182.14</v>
          </cell>
          <cell r="R162">
            <v>205516.78</v>
          </cell>
          <cell r="S162">
            <v>230118.58</v>
          </cell>
          <cell r="T162">
            <v>272637.42000000004</v>
          </cell>
          <cell r="U162">
            <v>239909.36</v>
          </cell>
          <cell r="V162">
            <v>-948182.14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>
            <v>4198250102</v>
          </cell>
          <cell r="C163" t="str">
            <v>REINT PROV CONSUMO CONTRACCLICO</v>
          </cell>
          <cell r="E163">
            <v>602734.54</v>
          </cell>
          <cell r="F163">
            <v>2223173.2200000002</v>
          </cell>
          <cell r="G163">
            <v>2752952.43</v>
          </cell>
          <cell r="H163">
            <v>3266286.69</v>
          </cell>
          <cell r="R163">
            <v>602734.54</v>
          </cell>
          <cell r="S163">
            <v>1620438.6800000002</v>
          </cell>
          <cell r="T163">
            <v>529779.21</v>
          </cell>
          <cell r="U163">
            <v>513334.25999999978</v>
          </cell>
          <cell r="V163">
            <v>-3266286.69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B164">
            <v>419835</v>
          </cell>
          <cell r="C164" t="str">
            <v>REINTEGRO PROVISIONES COMPONENTE IN</v>
          </cell>
          <cell r="E164">
            <v>1591549577.4300001</v>
          </cell>
          <cell r="F164">
            <v>3196283944.5999999</v>
          </cell>
          <cell r="G164">
            <v>5464068674.4200001</v>
          </cell>
          <cell r="H164">
            <v>7439429948.6899996</v>
          </cell>
          <cell r="R164">
            <v>1591549577.4300001</v>
          </cell>
          <cell r="S164">
            <v>1604734367.1699998</v>
          </cell>
          <cell r="T164">
            <v>2267784729.8200002</v>
          </cell>
          <cell r="U164">
            <v>1975361274.2699995</v>
          </cell>
          <cell r="V164">
            <v>-7439429948.6899996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B165">
            <v>41983501</v>
          </cell>
          <cell r="C165" t="str">
            <v>REINTEGRO PROVISIONES COMPONENTE IN</v>
          </cell>
          <cell r="E165">
            <v>1591549577.4300001</v>
          </cell>
          <cell r="F165">
            <v>3196283944.5999999</v>
          </cell>
          <cell r="G165">
            <v>5464068674.4200001</v>
          </cell>
          <cell r="H165">
            <v>7439429948.6899996</v>
          </cell>
          <cell r="R165">
            <v>1591549577.4300001</v>
          </cell>
          <cell r="S165">
            <v>1604734367.1699998</v>
          </cell>
          <cell r="T165">
            <v>2267784729.8200002</v>
          </cell>
          <cell r="U165">
            <v>1975361274.2699995</v>
          </cell>
          <cell r="V165">
            <v>-7439429948.6899996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>
            <v>4198350101</v>
          </cell>
          <cell r="C166" t="str">
            <v>REINT PROV COMERCIAL CONTRACCLICO</v>
          </cell>
          <cell r="E166">
            <v>1591549577.4300001</v>
          </cell>
          <cell r="F166">
            <v>3196283944.5999999</v>
          </cell>
          <cell r="G166">
            <v>5464068674.4200001</v>
          </cell>
          <cell r="H166">
            <v>7439429948.6899996</v>
          </cell>
          <cell r="R166">
            <v>1591549577.4300001</v>
          </cell>
          <cell r="S166">
            <v>1604734367.1699998</v>
          </cell>
          <cell r="T166">
            <v>2267784729.8200002</v>
          </cell>
          <cell r="U166">
            <v>1975361274.2699995</v>
          </cell>
          <cell r="V166">
            <v>-7439429948.6899996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>
            <v>419850</v>
          </cell>
          <cell r="C167" t="str">
            <v>REINTEGRO PROVISIONES COMPONENTE IN</v>
          </cell>
          <cell r="E167">
            <v>28706588.559999999</v>
          </cell>
          <cell r="F167">
            <v>59400549.200000003</v>
          </cell>
          <cell r="G167">
            <v>77049298.060000002</v>
          </cell>
          <cell r="H167">
            <v>97326462.060000002</v>
          </cell>
          <cell r="R167">
            <v>28706588.559999999</v>
          </cell>
          <cell r="S167">
            <v>30693960.640000004</v>
          </cell>
          <cell r="T167">
            <v>17648748.859999999</v>
          </cell>
          <cell r="U167">
            <v>20277164</v>
          </cell>
          <cell r="V167">
            <v>-97326462.060000002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>
            <v>41985001</v>
          </cell>
          <cell r="C168" t="str">
            <v>REINTEGRO PROVISIONES COMPONENTE IN</v>
          </cell>
          <cell r="E168">
            <v>28706588.559999999</v>
          </cell>
          <cell r="F168">
            <v>59400549.200000003</v>
          </cell>
          <cell r="G168">
            <v>77049298.060000002</v>
          </cell>
          <cell r="H168">
            <v>97326462.060000002</v>
          </cell>
          <cell r="R168">
            <v>28706588.559999999</v>
          </cell>
          <cell r="S168">
            <v>30693960.640000004</v>
          </cell>
          <cell r="T168">
            <v>17648748.859999999</v>
          </cell>
          <cell r="U168">
            <v>20277164</v>
          </cell>
          <cell r="V168">
            <v>-97326462.060000002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>
            <v>4198500101</v>
          </cell>
          <cell r="C169" t="str">
            <v>REINT PROV CXC CONSUMO CONTRACCLIC</v>
          </cell>
          <cell r="E169">
            <v>971.57</v>
          </cell>
          <cell r="F169">
            <v>1054.83</v>
          </cell>
          <cell r="G169">
            <v>3109.48</v>
          </cell>
          <cell r="H169">
            <v>3307.93</v>
          </cell>
          <cell r="R169">
            <v>971.57</v>
          </cell>
          <cell r="S169">
            <v>83.259999999999877</v>
          </cell>
          <cell r="T169">
            <v>2054.65</v>
          </cell>
          <cell r="U169">
            <v>198.44999999999982</v>
          </cell>
          <cell r="V169">
            <v>-3307.93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B170">
            <v>4198500102</v>
          </cell>
          <cell r="C170" t="str">
            <v>REINT PROV CXC CCIAL CONTRACCLICO</v>
          </cell>
          <cell r="E170">
            <v>28705070.969999999</v>
          </cell>
          <cell r="F170">
            <v>59393071.950000003</v>
          </cell>
          <cell r="G170">
            <v>77039606.170000002</v>
          </cell>
          <cell r="H170">
            <v>97316394.950000003</v>
          </cell>
          <cell r="R170">
            <v>28705070.969999999</v>
          </cell>
          <cell r="S170">
            <v>30688000.980000004</v>
          </cell>
          <cell r="T170">
            <v>17646534.219999999</v>
          </cell>
          <cell r="U170">
            <v>20276788.780000001</v>
          </cell>
          <cell r="V170">
            <v>-97316394.950000003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B171">
            <v>4198500105</v>
          </cell>
          <cell r="C171" t="str">
            <v>REINT PROV INT. CONSUMO CONTRACCLI</v>
          </cell>
          <cell r="E171">
            <v>353.41</v>
          </cell>
          <cell r="F171">
            <v>4157.04</v>
          </cell>
          <cell r="G171">
            <v>4260.59</v>
          </cell>
          <cell r="H171">
            <v>4375.0200000000004</v>
          </cell>
          <cell r="R171">
            <v>353.41</v>
          </cell>
          <cell r="S171">
            <v>3803.63</v>
          </cell>
          <cell r="T171">
            <v>103.55000000000018</v>
          </cell>
          <cell r="U171">
            <v>114.43000000000029</v>
          </cell>
          <cell r="V171">
            <v>-4375.0200000000004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B172">
            <v>4198500106</v>
          </cell>
          <cell r="C172" t="str">
            <v>REINT PROV INT. CONSUMO PROCICLICO</v>
          </cell>
          <cell r="E172">
            <v>192.61</v>
          </cell>
          <cell r="F172">
            <v>2265.38</v>
          </cell>
          <cell r="G172">
            <v>2321.8200000000002</v>
          </cell>
          <cell r="H172">
            <v>2384.16</v>
          </cell>
          <cell r="R172">
            <v>192.61</v>
          </cell>
          <cell r="S172">
            <v>2072.77</v>
          </cell>
          <cell r="T172">
            <v>56.440000000000055</v>
          </cell>
          <cell r="U172">
            <v>62.339999999999691</v>
          </cell>
          <cell r="V172">
            <v>-2384.16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B173">
            <v>419855</v>
          </cell>
          <cell r="C173" t="str">
            <v>RECUPERACION CARTERA Y OPERACIONES</v>
          </cell>
          <cell r="E173">
            <v>0</v>
          </cell>
          <cell r="F173">
            <v>0</v>
          </cell>
          <cell r="G173">
            <v>417628</v>
          </cell>
          <cell r="H173">
            <v>417628</v>
          </cell>
          <cell r="R173">
            <v>0</v>
          </cell>
          <cell r="S173">
            <v>0</v>
          </cell>
          <cell r="T173">
            <v>417628</v>
          </cell>
          <cell r="U173">
            <v>0</v>
          </cell>
          <cell r="V173">
            <v>-417628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B174">
            <v>41985501</v>
          </cell>
          <cell r="C174" t="str">
            <v>RECUPERACION CARTERA Y OPERACIONES</v>
          </cell>
          <cell r="E174">
            <v>0</v>
          </cell>
          <cell r="F174">
            <v>0</v>
          </cell>
          <cell r="G174">
            <v>417628</v>
          </cell>
          <cell r="H174">
            <v>417628</v>
          </cell>
          <cell r="R174">
            <v>0</v>
          </cell>
          <cell r="S174">
            <v>0</v>
          </cell>
          <cell r="T174">
            <v>417628</v>
          </cell>
          <cell r="U174">
            <v>0</v>
          </cell>
          <cell r="V174">
            <v>-417628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B175">
            <v>4198550102</v>
          </cell>
          <cell r="C175" t="str">
            <v>CARTERA DE CREDITO</v>
          </cell>
          <cell r="E175">
            <v>0</v>
          </cell>
          <cell r="F175">
            <v>0</v>
          </cell>
          <cell r="G175">
            <v>417628</v>
          </cell>
          <cell r="H175">
            <v>417628</v>
          </cell>
          <cell r="R175">
            <v>0</v>
          </cell>
          <cell r="S175">
            <v>0</v>
          </cell>
          <cell r="T175">
            <v>417628</v>
          </cell>
          <cell r="U175">
            <v>0</v>
          </cell>
          <cell r="V175">
            <v>-417628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B176">
            <v>517005</v>
          </cell>
          <cell r="C176" t="str">
            <v>CARTERA DE CREDITOS</v>
          </cell>
          <cell r="E176">
            <v>4087577273.2199998</v>
          </cell>
          <cell r="F176">
            <v>10674484720.84</v>
          </cell>
          <cell r="G176">
            <v>16614990813.799999</v>
          </cell>
          <cell r="H176">
            <v>23509720290.290001</v>
          </cell>
          <cell r="R176">
            <v>4087577273.2199998</v>
          </cell>
          <cell r="S176">
            <v>6586907447.6200008</v>
          </cell>
          <cell r="T176">
            <v>5940506092.9599991</v>
          </cell>
          <cell r="U176">
            <v>6894729476.4900017</v>
          </cell>
          <cell r="V176">
            <v>-23509720290.290001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B177">
            <v>51700501</v>
          </cell>
          <cell r="C177" t="str">
            <v>CARTERA DE CREDITOS    M/L</v>
          </cell>
          <cell r="E177">
            <v>4087577273.2199998</v>
          </cell>
          <cell r="F177">
            <v>10674484720.84</v>
          </cell>
          <cell r="G177">
            <v>16614990813.799999</v>
          </cell>
          <cell r="H177">
            <v>23509720290.290001</v>
          </cell>
          <cell r="R177">
            <v>4087577273.2199998</v>
          </cell>
          <cell r="S177">
            <v>6586907447.6200008</v>
          </cell>
          <cell r="T177">
            <v>5940506092.9599991</v>
          </cell>
          <cell r="U177">
            <v>6894729476.4900017</v>
          </cell>
          <cell r="V177">
            <v>-23509720290.290001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B178">
            <v>5170050101</v>
          </cell>
          <cell r="C178" t="str">
            <v>PROV CDTOS VIVIENDA</v>
          </cell>
          <cell r="E178">
            <v>1699761.68</v>
          </cell>
          <cell r="F178">
            <v>4967049.8499999996</v>
          </cell>
          <cell r="G178">
            <v>4967049.84</v>
          </cell>
          <cell r="H178">
            <v>4967049.84</v>
          </cell>
          <cell r="R178">
            <v>1699761.68</v>
          </cell>
          <cell r="S178">
            <v>3267288.17</v>
          </cell>
          <cell r="T178">
            <v>-9.9999997764825821E-3</v>
          </cell>
          <cell r="U178">
            <v>0</v>
          </cell>
          <cell r="V178">
            <v>-4967049.84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>
            <v>517005010101</v>
          </cell>
          <cell r="C179" t="str">
            <v>PROV CDTOS VIVIENDA T24</v>
          </cell>
          <cell r="E179">
            <v>1699761.6800000002</v>
          </cell>
          <cell r="F179">
            <v>4967049.8499999996</v>
          </cell>
          <cell r="G179">
            <v>4967049.84</v>
          </cell>
          <cell r="H179">
            <v>4967049.84</v>
          </cell>
          <cell r="R179">
            <v>1699761.6800000002</v>
          </cell>
          <cell r="S179">
            <v>3267288.1699999995</v>
          </cell>
          <cell r="T179">
            <v>-9.9999997764825821E-3</v>
          </cell>
          <cell r="U179">
            <v>0</v>
          </cell>
          <cell r="V179">
            <v>-4967049.84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B180">
            <v>5170050102</v>
          </cell>
          <cell r="C180" t="str">
            <v>PROV CDTO CONSUMO PROCICLICO</v>
          </cell>
          <cell r="E180">
            <v>0</v>
          </cell>
          <cell r="F180">
            <v>418179.15</v>
          </cell>
          <cell r="G180">
            <v>418179.15</v>
          </cell>
          <cell r="H180">
            <v>418179.15</v>
          </cell>
          <cell r="R180">
            <v>0</v>
          </cell>
          <cell r="S180">
            <v>418179.15</v>
          </cell>
          <cell r="T180">
            <v>0</v>
          </cell>
          <cell r="U180">
            <v>0</v>
          </cell>
          <cell r="V180">
            <v>-418179.15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B181">
            <v>5170050103</v>
          </cell>
          <cell r="C181" t="str">
            <v>PROV CDTO COMERCIAL PROCICLICO</v>
          </cell>
          <cell r="E181">
            <v>4085644711.54</v>
          </cell>
          <cell r="F181">
            <v>10668868021.9</v>
          </cell>
          <cell r="G181">
            <v>16609375439.57</v>
          </cell>
          <cell r="H181">
            <v>23503829732.959999</v>
          </cell>
          <cell r="R181">
            <v>4085644711.54</v>
          </cell>
          <cell r="S181">
            <v>6583223310.3599997</v>
          </cell>
          <cell r="T181">
            <v>5940507417.6700001</v>
          </cell>
          <cell r="U181">
            <v>6894454293.3899994</v>
          </cell>
          <cell r="V181">
            <v>-23503829732.959999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B182">
            <v>5170050104</v>
          </cell>
          <cell r="C182" t="str">
            <v>PROV CAPITAL CDTO CONSUMO PROCCLIC</v>
          </cell>
          <cell r="E182">
            <v>232800</v>
          </cell>
          <cell r="F182">
            <v>231469.94</v>
          </cell>
          <cell r="G182">
            <v>230145.24</v>
          </cell>
          <cell r="H182">
            <v>505328.34</v>
          </cell>
          <cell r="R182">
            <v>232800</v>
          </cell>
          <cell r="S182">
            <v>-1330.0599999999977</v>
          </cell>
          <cell r="T182">
            <v>-1324.7000000000116</v>
          </cell>
          <cell r="U182">
            <v>275183.10000000003</v>
          </cell>
          <cell r="V182">
            <v>-505328.34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B183">
            <v>517020</v>
          </cell>
          <cell r="C183" t="str">
            <v>CUENTAS POR COBRAR</v>
          </cell>
          <cell r="E183">
            <v>665042358.30999994</v>
          </cell>
          <cell r="F183">
            <v>922106495.02999997</v>
          </cell>
          <cell r="G183">
            <v>1206197731.2</v>
          </cell>
          <cell r="H183">
            <v>1947170471.72</v>
          </cell>
          <cell r="R183">
            <v>665042358.30999994</v>
          </cell>
          <cell r="S183">
            <v>257064136.72000003</v>
          </cell>
          <cell r="T183">
            <v>284091236.17000008</v>
          </cell>
          <cell r="U183">
            <v>740972740.51999998</v>
          </cell>
          <cell r="V183">
            <v>-1947170471.72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B184">
            <v>51702001</v>
          </cell>
          <cell r="C184" t="str">
            <v>CUENTAS POR COBRAR    M/L</v>
          </cell>
          <cell r="E184">
            <v>665042358.30999994</v>
          </cell>
          <cell r="F184">
            <v>922106495.02999997</v>
          </cell>
          <cell r="G184">
            <v>1206197731.2</v>
          </cell>
          <cell r="H184">
            <v>1947170471.72</v>
          </cell>
          <cell r="R184">
            <v>665042358.30999994</v>
          </cell>
          <cell r="S184">
            <v>257064136.72000003</v>
          </cell>
          <cell r="T184">
            <v>284091236.17000008</v>
          </cell>
          <cell r="U184">
            <v>740972740.51999998</v>
          </cell>
          <cell r="V184">
            <v>-1947170471.72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B185">
            <v>5170200101</v>
          </cell>
          <cell r="C185" t="str">
            <v>PROV CTA COBRAR VIVIENDA</v>
          </cell>
          <cell r="E185">
            <v>106398.39</v>
          </cell>
          <cell r="F185">
            <v>1890212.26</v>
          </cell>
          <cell r="G185">
            <v>1911147.73</v>
          </cell>
          <cell r="H185">
            <v>1966007.37</v>
          </cell>
          <cell r="R185">
            <v>106398.39</v>
          </cell>
          <cell r="S185">
            <v>1783813.87</v>
          </cell>
          <cell r="T185">
            <v>20935.469999999972</v>
          </cell>
          <cell r="U185">
            <v>54859.64000000013</v>
          </cell>
          <cell r="V185">
            <v>-1966007.37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B186">
            <v>5170200102</v>
          </cell>
          <cell r="C186" t="str">
            <v>PROV CTA COBRAR CONSUMO PROCICLICO</v>
          </cell>
          <cell r="E186">
            <v>11171.61</v>
          </cell>
          <cell r="F186">
            <v>24574.91</v>
          </cell>
          <cell r="G186">
            <v>30500.26</v>
          </cell>
          <cell r="H186">
            <v>37968.520000000004</v>
          </cell>
          <cell r="R186">
            <v>11171.61</v>
          </cell>
          <cell r="S186">
            <v>13403.3</v>
          </cell>
          <cell r="T186">
            <v>5925.3499999999985</v>
          </cell>
          <cell r="U186">
            <v>7468.2600000000057</v>
          </cell>
          <cell r="V186">
            <v>-37968.520000000004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B187">
            <v>5170200103</v>
          </cell>
          <cell r="C187" t="str">
            <v>PROV CTA COBRAR CCIAL PROCICLICO</v>
          </cell>
          <cell r="E187">
            <v>664923341.47000003</v>
          </cell>
          <cell r="F187">
            <v>920188087.57000005</v>
          </cell>
          <cell r="G187">
            <v>1204251561.23</v>
          </cell>
          <cell r="H187">
            <v>1945160023.3599999</v>
          </cell>
          <cell r="R187">
            <v>664923341.47000003</v>
          </cell>
          <cell r="S187">
            <v>255264746.10000002</v>
          </cell>
          <cell r="T187">
            <v>284063473.65999997</v>
          </cell>
          <cell r="U187">
            <v>740908462.12999988</v>
          </cell>
          <cell r="V187">
            <v>-1945160023.3599999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B188">
            <v>5170200105</v>
          </cell>
          <cell r="C188" t="str">
            <v>PROV INTERES CONSUMO PROCCLICO</v>
          </cell>
          <cell r="E188">
            <v>1446.84</v>
          </cell>
          <cell r="F188">
            <v>3620.29</v>
          </cell>
          <cell r="G188">
            <v>4521.9800000000005</v>
          </cell>
          <cell r="H188">
            <v>6472.47</v>
          </cell>
          <cell r="R188">
            <v>1446.84</v>
          </cell>
          <cell r="S188">
            <v>2173.4499999999998</v>
          </cell>
          <cell r="T188">
            <v>901.69000000000051</v>
          </cell>
          <cell r="U188">
            <v>1950.4899999999998</v>
          </cell>
          <cell r="V188">
            <v>-6472.47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B189">
            <v>517040</v>
          </cell>
          <cell r="C189" t="str">
            <v>DE INVERSIONES</v>
          </cell>
          <cell r="E189">
            <v>50018082.539999999</v>
          </cell>
          <cell r="F189">
            <v>103750575.88</v>
          </cell>
          <cell r="G189">
            <v>539266967.42999995</v>
          </cell>
          <cell r="H189">
            <v>1268303968.6600001</v>
          </cell>
          <cell r="R189">
            <v>50018082.539999999</v>
          </cell>
          <cell r="S189">
            <v>53732493.339999996</v>
          </cell>
          <cell r="T189">
            <v>435516391.54999995</v>
          </cell>
          <cell r="U189">
            <v>729037001.23000014</v>
          </cell>
          <cell r="V189">
            <v>-1268303968.6600001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B190">
            <v>51704001</v>
          </cell>
          <cell r="C190" t="str">
            <v>DE INVERSIONES    M/L</v>
          </cell>
          <cell r="E190">
            <v>48860833.030000001</v>
          </cell>
          <cell r="F190">
            <v>102320553.33</v>
          </cell>
          <cell r="G190">
            <v>533645065.81999999</v>
          </cell>
          <cell r="H190">
            <v>1264279460.3800001</v>
          </cell>
          <cell r="R190">
            <v>48860833.030000001</v>
          </cell>
          <cell r="S190">
            <v>53459720.299999997</v>
          </cell>
          <cell r="T190">
            <v>431324512.49000001</v>
          </cell>
          <cell r="U190">
            <v>730634394.56000018</v>
          </cell>
          <cell r="V190">
            <v>-1264279460.3800001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B191">
            <v>5170400101</v>
          </cell>
          <cell r="C191" t="str">
            <v>INVERSIONES EN MONEDA NACIONAL</v>
          </cell>
          <cell r="E191">
            <v>48860833.030000001</v>
          </cell>
          <cell r="F191">
            <v>102320553.33</v>
          </cell>
          <cell r="G191">
            <v>533645065.81999999</v>
          </cell>
          <cell r="H191">
            <v>1264279460.3800001</v>
          </cell>
          <cell r="R191">
            <v>48860833.030000001</v>
          </cell>
          <cell r="S191">
            <v>53459720.299999997</v>
          </cell>
          <cell r="T191">
            <v>431324512.49000001</v>
          </cell>
          <cell r="U191">
            <v>730634394.56000018</v>
          </cell>
          <cell r="V191">
            <v>-1264279460.3800001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B192">
            <v>51704002</v>
          </cell>
          <cell r="C192" t="str">
            <v>DE INVERSIONES ME   M/E</v>
          </cell>
          <cell r="E192">
            <v>1157249.51</v>
          </cell>
          <cell r="F192">
            <v>1430022.55</v>
          </cell>
          <cell r="G192">
            <v>5621901.6100000003</v>
          </cell>
          <cell r="H192">
            <v>4024508.28</v>
          </cell>
          <cell r="R192">
            <v>1157249.51</v>
          </cell>
          <cell r="S192">
            <v>272773.04000000004</v>
          </cell>
          <cell r="T192">
            <v>4191879.0600000005</v>
          </cell>
          <cell r="U192">
            <v>-1597393.3300000005</v>
          </cell>
          <cell r="V192">
            <v>-4024508.28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B193">
            <v>5170400201</v>
          </cell>
          <cell r="C193" t="str">
            <v>DE INVERSIONES USD  USD</v>
          </cell>
          <cell r="E193">
            <v>1157249.51</v>
          </cell>
          <cell r="F193">
            <v>1430022.55</v>
          </cell>
          <cell r="G193">
            <v>5621901.6100000003</v>
          </cell>
          <cell r="H193">
            <v>4024508.28</v>
          </cell>
          <cell r="R193">
            <v>1157249.51</v>
          </cell>
          <cell r="S193">
            <v>272773.04000000004</v>
          </cell>
          <cell r="T193">
            <v>4191879.0600000005</v>
          </cell>
          <cell r="U193">
            <v>-1597393.3300000005</v>
          </cell>
          <cell r="V193">
            <v>-4024508.28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B194">
            <v>517040020101</v>
          </cell>
          <cell r="C194" t="str">
            <v>INVERSIONES EN MONEDA EXTRANJERA</v>
          </cell>
          <cell r="E194">
            <v>1157249.51</v>
          </cell>
          <cell r="F194">
            <v>1430022.55</v>
          </cell>
          <cell r="G194">
            <v>5621901.6100000003</v>
          </cell>
          <cell r="H194">
            <v>4024508.28</v>
          </cell>
          <cell r="R194">
            <v>1157249.51</v>
          </cell>
          <cell r="S194">
            <v>272773.04000000004</v>
          </cell>
          <cell r="T194">
            <v>4191879.0600000005</v>
          </cell>
          <cell r="U194">
            <v>-1597393.3300000005</v>
          </cell>
          <cell r="V194">
            <v>-4024508.28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B195">
            <v>51709501</v>
          </cell>
          <cell r="C195" t="str">
            <v>POR DETERIORO EN EL VALOR DE OTROS</v>
          </cell>
          <cell r="E195">
            <v>0</v>
          </cell>
          <cell r="F195">
            <v>111382313.33</v>
          </cell>
          <cell r="G195">
            <v>129755904.73999999</v>
          </cell>
          <cell r="H195">
            <v>148353783.12</v>
          </cell>
          <cell r="R195">
            <v>0</v>
          </cell>
          <cell r="S195">
            <v>111382313.33</v>
          </cell>
          <cell r="T195">
            <v>18373591.409999996</v>
          </cell>
          <cell r="U195">
            <v>18597878.38000001</v>
          </cell>
          <cell r="V195">
            <v>-148353783.12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B196">
            <v>5170950101</v>
          </cell>
          <cell r="C196" t="str">
            <v>OTRAS PROVISIONES MONEDA NACIONAL</v>
          </cell>
          <cell r="E196">
            <v>0</v>
          </cell>
          <cell r="F196">
            <v>107625847.47</v>
          </cell>
          <cell r="G196">
            <v>125445128.75</v>
          </cell>
          <cell r="H196">
            <v>136958425.22</v>
          </cell>
          <cell r="R196">
            <v>0</v>
          </cell>
          <cell r="S196">
            <v>107625847.47</v>
          </cell>
          <cell r="T196">
            <v>17819281.280000001</v>
          </cell>
          <cell r="U196">
            <v>11513296.469999999</v>
          </cell>
          <cell r="V196">
            <v>-136958425.22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B197">
            <v>5170950102</v>
          </cell>
          <cell r="C197" t="str">
            <v>PROV CAPITAL VIVIENDA EMPLEADOS T24</v>
          </cell>
          <cell r="E197">
            <v>4076484.82</v>
          </cell>
          <cell r="F197">
            <v>3704239.56</v>
          </cell>
          <cell r="G197">
            <v>4237076.87</v>
          </cell>
          <cell r="H197">
            <v>11292193.34</v>
          </cell>
          <cell r="R197">
            <v>4076484.82</v>
          </cell>
          <cell r="S197">
            <v>-372245.25999999978</v>
          </cell>
          <cell r="T197">
            <v>532837.31000000006</v>
          </cell>
          <cell r="U197">
            <v>7055116.4699999997</v>
          </cell>
          <cell r="V197">
            <v>-11292193.34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B198">
            <v>5170950103</v>
          </cell>
          <cell r="C198" t="str">
            <v>PROV INT Y CXC VIVINEDA EMPLEAD T24</v>
          </cell>
          <cell r="E198">
            <v>23767.68</v>
          </cell>
          <cell r="F198">
            <v>52226.3</v>
          </cell>
          <cell r="G198">
            <v>73699.12</v>
          </cell>
          <cell r="H198">
            <v>103164.56</v>
          </cell>
          <cell r="R198">
            <v>23767.68</v>
          </cell>
          <cell r="S198">
            <v>28458.620000000003</v>
          </cell>
          <cell r="T198">
            <v>21472.819999999992</v>
          </cell>
          <cell r="U198">
            <v>29465.440000000002</v>
          </cell>
          <cell r="V198">
            <v>-103164.56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B199">
            <v>5171</v>
          </cell>
          <cell r="C199" t="str">
            <v>COMPONENTE CONTRACICLICO DETERIORO</v>
          </cell>
          <cell r="E199">
            <v>2225334809.48</v>
          </cell>
          <cell r="F199">
            <v>5760536228.8699999</v>
          </cell>
          <cell r="G199">
            <v>8629980854.1599998</v>
          </cell>
          <cell r="H199">
            <v>10088222838.32</v>
          </cell>
          <cell r="R199">
            <v>2225334809.48</v>
          </cell>
          <cell r="S199">
            <v>3535201419.3899999</v>
          </cell>
          <cell r="T199">
            <v>2869444625.29</v>
          </cell>
          <cell r="U199">
            <v>1458241984.1599998</v>
          </cell>
          <cell r="V199">
            <v>-10088222838.32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B200">
            <v>517105</v>
          </cell>
          <cell r="C200" t="str">
            <v>CREDITOS Y OPERACIONES DE LEASING D</v>
          </cell>
          <cell r="E200">
            <v>429696.92</v>
          </cell>
          <cell r="F200">
            <v>1314485.21</v>
          </cell>
          <cell r="G200">
            <v>1313727.6399999999</v>
          </cell>
          <cell r="H200">
            <v>1822306.51</v>
          </cell>
          <cell r="R200">
            <v>429696.92</v>
          </cell>
          <cell r="S200">
            <v>884788.29</v>
          </cell>
          <cell r="T200">
            <v>-757.57000000006519</v>
          </cell>
          <cell r="U200">
            <v>508578.87000000011</v>
          </cell>
          <cell r="V200">
            <v>-1822306.51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B201">
            <v>51710501</v>
          </cell>
          <cell r="C201" t="str">
            <v>CREDITOS Y OPERACIONES DE LEASING D</v>
          </cell>
          <cell r="E201">
            <v>429696.92</v>
          </cell>
          <cell r="F201">
            <v>1314485.21</v>
          </cell>
          <cell r="G201">
            <v>1313727.6399999999</v>
          </cell>
          <cell r="H201">
            <v>1822306.51</v>
          </cell>
          <cell r="R201">
            <v>429696.92</v>
          </cell>
          <cell r="S201">
            <v>884788.29</v>
          </cell>
          <cell r="T201">
            <v>-757.57000000006519</v>
          </cell>
          <cell r="U201">
            <v>508578.87000000011</v>
          </cell>
          <cell r="V201">
            <v>-1822306.51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B202">
            <v>5171050101</v>
          </cell>
          <cell r="C202" t="str">
            <v>PROV CDTO CONSUMO CONTRACCLICO</v>
          </cell>
          <cell r="E202">
            <v>0</v>
          </cell>
          <cell r="F202">
            <v>883235.42</v>
          </cell>
          <cell r="G202">
            <v>883235.42</v>
          </cell>
          <cell r="H202">
            <v>883235.42</v>
          </cell>
          <cell r="R202">
            <v>0</v>
          </cell>
          <cell r="S202">
            <v>883235.42</v>
          </cell>
          <cell r="T202">
            <v>0</v>
          </cell>
          <cell r="U202">
            <v>0</v>
          </cell>
          <cell r="V202">
            <v>-883235.42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B203">
            <v>5171050102</v>
          </cell>
          <cell r="C203" t="str">
            <v>PROV CAPITAL CDTO CONSUMO CONTRACC</v>
          </cell>
          <cell r="E203">
            <v>427200</v>
          </cell>
          <cell r="F203">
            <v>424759.26</v>
          </cell>
          <cell r="G203">
            <v>422328.37</v>
          </cell>
          <cell r="H203">
            <v>927303.56</v>
          </cell>
          <cell r="R203">
            <v>427200</v>
          </cell>
          <cell r="S203">
            <v>-2440.7399999999907</v>
          </cell>
          <cell r="T203">
            <v>-2430.890000000014</v>
          </cell>
          <cell r="U203">
            <v>504975.19000000006</v>
          </cell>
          <cell r="V203">
            <v>-927303.56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B204">
            <v>5171050103</v>
          </cell>
          <cell r="C204" t="str">
            <v>PROV INTERES CONSUMO CONTRACCLICO</v>
          </cell>
          <cell r="E204">
            <v>2496.92</v>
          </cell>
          <cell r="F204">
            <v>6490.53</v>
          </cell>
          <cell r="G204">
            <v>8163.85</v>
          </cell>
          <cell r="H204">
            <v>11767.53</v>
          </cell>
          <cell r="R204">
            <v>2496.92</v>
          </cell>
          <cell r="S204">
            <v>3993.6099999999997</v>
          </cell>
          <cell r="T204">
            <v>1673.3200000000006</v>
          </cell>
          <cell r="U204">
            <v>3603.6800000000003</v>
          </cell>
          <cell r="V204">
            <v>-11767.53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B205">
            <v>517115</v>
          </cell>
          <cell r="C205" t="str">
            <v>CREDITOS Y OPERACIONES DE LEASING C</v>
          </cell>
          <cell r="E205">
            <v>2148537475.3800001</v>
          </cell>
          <cell r="F205">
            <v>5634395454.9899998</v>
          </cell>
          <cell r="G205">
            <v>8467172280.6400003</v>
          </cell>
          <cell r="H205">
            <v>9831564451.3899994</v>
          </cell>
          <cell r="R205">
            <v>2148537475.3800001</v>
          </cell>
          <cell r="S205">
            <v>3485857979.6099997</v>
          </cell>
          <cell r="T205">
            <v>2832776825.6500006</v>
          </cell>
          <cell r="U205">
            <v>1364392170.749999</v>
          </cell>
          <cell r="V205">
            <v>-9831564451.3899994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B206">
            <v>51711501</v>
          </cell>
          <cell r="C206" t="str">
            <v>CREDITOS Y OPERACIONES DE LEASING C</v>
          </cell>
          <cell r="E206">
            <v>2148537475.3800001</v>
          </cell>
          <cell r="F206">
            <v>5634395454.9899998</v>
          </cell>
          <cell r="G206">
            <v>8467172280.6400003</v>
          </cell>
          <cell r="H206">
            <v>9831564451.3899994</v>
          </cell>
          <cell r="R206">
            <v>2148537475.3800001</v>
          </cell>
          <cell r="S206">
            <v>3485857979.6099997</v>
          </cell>
          <cell r="T206">
            <v>2832776825.6500006</v>
          </cell>
          <cell r="U206">
            <v>1364392170.749999</v>
          </cell>
          <cell r="V206">
            <v>-9831564451.3899994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B207">
            <v>5171150101</v>
          </cell>
          <cell r="C207" t="str">
            <v>PROV CDTO COMERCIAL CONTRACCLICO</v>
          </cell>
          <cell r="E207">
            <v>2148537475.3800001</v>
          </cell>
          <cell r="F207">
            <v>5634395454.9899998</v>
          </cell>
          <cell r="G207">
            <v>8467172280.6400003</v>
          </cell>
          <cell r="H207">
            <v>9831564451.3899994</v>
          </cell>
          <cell r="R207">
            <v>2148537475.3800001</v>
          </cell>
          <cell r="S207">
            <v>3485857979.6099997</v>
          </cell>
          <cell r="T207">
            <v>2832776825.6500006</v>
          </cell>
          <cell r="U207">
            <v>1364392170.749999</v>
          </cell>
          <cell r="V207">
            <v>-9831564451.3899994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B208">
            <v>517125</v>
          </cell>
          <cell r="C208" t="str">
            <v>CUENTAS POR COBRAR</v>
          </cell>
          <cell r="E208">
            <v>76367637.180000007</v>
          </cell>
          <cell r="F208">
            <v>124826288.67</v>
          </cell>
          <cell r="G208">
            <v>161494845.88</v>
          </cell>
          <cell r="H208">
            <v>254836080.41999999</v>
          </cell>
          <cell r="R208">
            <v>76367637.180000007</v>
          </cell>
          <cell r="S208">
            <v>48458651.489999995</v>
          </cell>
          <cell r="T208">
            <v>36668557.209999993</v>
          </cell>
          <cell r="U208">
            <v>93341234.539999992</v>
          </cell>
          <cell r="V208">
            <v>-254836080.41999999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B209">
            <v>51712501</v>
          </cell>
          <cell r="C209" t="str">
            <v>CUENTAS POR COBRAR    M/L</v>
          </cell>
          <cell r="E209">
            <v>76367637.180000007</v>
          </cell>
          <cell r="F209">
            <v>124826288.67</v>
          </cell>
          <cell r="G209">
            <v>161494845.88</v>
          </cell>
          <cell r="H209">
            <v>254836080.41999999</v>
          </cell>
          <cell r="R209">
            <v>76367637.180000007</v>
          </cell>
          <cell r="S209">
            <v>48458651.489999995</v>
          </cell>
          <cell r="T209">
            <v>36668557.209999993</v>
          </cell>
          <cell r="U209">
            <v>93341234.539999992</v>
          </cell>
          <cell r="V209">
            <v>-254836080.41999999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B210">
            <v>5171250101</v>
          </cell>
          <cell r="C210" t="str">
            <v>PROV CTA COBRAR CONSUMO CONTRACCLI</v>
          </cell>
          <cell r="E210">
            <v>15225.95</v>
          </cell>
          <cell r="F210">
            <v>32596.25</v>
          </cell>
          <cell r="G210">
            <v>36239.15</v>
          </cell>
          <cell r="H210">
            <v>42697.61</v>
          </cell>
          <cell r="R210">
            <v>15225.95</v>
          </cell>
          <cell r="S210">
            <v>17370.3</v>
          </cell>
          <cell r="T210">
            <v>3642.9000000000015</v>
          </cell>
          <cell r="U210">
            <v>6458.4599999999991</v>
          </cell>
          <cell r="V210">
            <v>-42697.61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B211">
            <v>5171250102</v>
          </cell>
          <cell r="C211" t="str">
            <v>PROV CTA COBRAR CCIAL CONTRACCLICO</v>
          </cell>
          <cell r="E211">
            <v>76352411.230000004</v>
          </cell>
          <cell r="F211">
            <v>124793692.42</v>
          </cell>
          <cell r="G211">
            <v>161458606.72999999</v>
          </cell>
          <cell r="H211">
            <v>254793382.81</v>
          </cell>
          <cell r="R211">
            <v>76352411.230000004</v>
          </cell>
          <cell r="S211">
            <v>48441281.189999998</v>
          </cell>
          <cell r="T211">
            <v>36664914.309999987</v>
          </cell>
          <cell r="U211">
            <v>93334776.080000013</v>
          </cell>
          <cell r="V211">
            <v>-254793382.81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</sheetData>
      <sheetData sheetId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 refreshError="1"/>
      <sheetData sheetId="1">
        <row r="5">
          <cell r="B5">
            <v>13</v>
          </cell>
        </row>
      </sheetData>
      <sheetData sheetId="2">
        <row r="11">
          <cell r="G11">
            <v>82</v>
          </cell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>
        <row r="17">
          <cell r="C17">
            <v>82</v>
          </cell>
        </row>
      </sheetData>
      <sheetData sheetId="4">
        <row r="12">
          <cell r="D12" t="str">
            <v>F.110</v>
          </cell>
        </row>
      </sheetData>
      <sheetData sheetId="5">
        <row r="12">
          <cell r="D12" t="str">
            <v>F.110</v>
          </cell>
        </row>
      </sheetData>
      <sheetData sheetId="6">
        <row r="10">
          <cell r="D10" t="str">
            <v>Catálogo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ado de Resultados"/>
      <sheetName val="Otro Resultado Integral"/>
      <sheetName val="Estado de Cambios Patrimonio"/>
      <sheetName val="Estado Flujo de Efectivo"/>
    </sheetNames>
    <sheetDataSet>
      <sheetData sheetId="0"/>
      <sheetData sheetId="1"/>
      <sheetData sheetId="2"/>
      <sheetData sheetId="3">
        <row r="4">
          <cell r="A4" t="str">
            <v>POR LOS AÑOS TERMINADOS EL 31 DE DICIEMBRE DE 2016 Y 2015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zoomScaleNormal="100" workbookViewId="0">
      <selection activeCell="A19" sqref="A19"/>
    </sheetView>
  </sheetViews>
  <sheetFormatPr baseColWidth="10" defaultColWidth="11.42578125" defaultRowHeight="15.75"/>
  <cols>
    <col min="1" max="1" width="68.85546875" style="148" customWidth="1"/>
    <col min="2" max="2" width="11.5703125" style="148" bestFit="1" customWidth="1"/>
    <col min="3" max="4" width="20.28515625" style="148" bestFit="1" customWidth="1"/>
    <col min="5" max="5" width="20.140625" style="148" bestFit="1" customWidth="1"/>
    <col min="6" max="6" width="15.42578125" style="148" bestFit="1" customWidth="1"/>
    <col min="7" max="7" width="62.7109375" style="148" customWidth="1"/>
    <col min="8" max="8" width="11.5703125" style="148" bestFit="1" customWidth="1"/>
    <col min="9" max="9" width="23" style="148" customWidth="1"/>
    <col min="10" max="10" width="22.5703125" style="150" customWidth="1"/>
    <col min="11" max="11" width="21.85546875" style="148" customWidth="1"/>
    <col min="12" max="12" width="16.5703125" style="148" customWidth="1"/>
    <col min="13" max="16384" width="11.42578125" style="148"/>
  </cols>
  <sheetData>
    <row r="1" spans="1:12">
      <c r="A1" s="146"/>
      <c r="B1" s="147"/>
      <c r="C1" s="147">
        <v>5</v>
      </c>
      <c r="D1" s="147">
        <v>6</v>
      </c>
      <c r="E1" s="147">
        <v>8</v>
      </c>
      <c r="F1" s="146"/>
      <c r="G1" s="146"/>
      <c r="H1" s="147"/>
      <c r="I1" s="147">
        <v>5</v>
      </c>
      <c r="J1" s="147">
        <v>6</v>
      </c>
      <c r="K1" s="147"/>
      <c r="L1" s="147"/>
    </row>
    <row r="2" spans="1:12">
      <c r="B2" s="149"/>
      <c r="H2" s="149"/>
    </row>
    <row r="3" spans="1:12">
      <c r="A3" s="104" t="s">
        <v>209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5"/>
    </row>
    <row r="4" spans="1:12">
      <c r="A4" s="104" t="s">
        <v>195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5"/>
    </row>
    <row r="5" spans="1:12">
      <c r="A5" s="65" t="s">
        <v>24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2"/>
    </row>
    <row r="6" spans="1:12">
      <c r="B6" s="149"/>
      <c r="C6" s="152"/>
      <c r="D6" s="152"/>
      <c r="E6" s="152"/>
      <c r="F6" s="149"/>
      <c r="G6" s="149"/>
      <c r="H6" s="149"/>
      <c r="I6" s="149"/>
    </row>
    <row r="7" spans="1:12">
      <c r="A7" s="153"/>
      <c r="B7" s="149"/>
      <c r="C7" s="154"/>
      <c r="D7" s="154"/>
      <c r="E7" s="154"/>
      <c r="F7" s="155"/>
      <c r="G7" s="155"/>
      <c r="H7" s="149"/>
      <c r="I7" s="155"/>
    </row>
    <row r="8" spans="1:12">
      <c r="A8" s="156"/>
      <c r="B8" s="149"/>
      <c r="H8" s="149"/>
      <c r="I8" s="157"/>
      <c r="J8" s="158"/>
    </row>
    <row r="9" spans="1:12">
      <c r="A9" s="156"/>
      <c r="B9" s="149"/>
      <c r="C9" s="309" t="s">
        <v>20</v>
      </c>
      <c r="D9" s="309"/>
      <c r="E9" s="159" t="s">
        <v>21</v>
      </c>
      <c r="G9" s="160"/>
      <c r="H9" s="149"/>
      <c r="I9" s="309" t="s">
        <v>20</v>
      </c>
      <c r="J9" s="309"/>
      <c r="K9" s="159" t="s">
        <v>21</v>
      </c>
      <c r="L9" s="159"/>
    </row>
    <row r="10" spans="1:12">
      <c r="A10" s="161" t="s">
        <v>0</v>
      </c>
      <c r="B10" s="162" t="s">
        <v>95</v>
      </c>
      <c r="C10" s="157">
        <v>2016</v>
      </c>
      <c r="D10" s="157">
        <v>2015</v>
      </c>
      <c r="E10" s="157">
        <v>2015</v>
      </c>
      <c r="G10" s="28" t="s">
        <v>3</v>
      </c>
      <c r="H10" s="162" t="s">
        <v>95</v>
      </c>
      <c r="I10" s="157">
        <v>2016</v>
      </c>
      <c r="J10" s="157">
        <v>2015</v>
      </c>
      <c r="K10" s="157">
        <v>2015</v>
      </c>
      <c r="L10" s="157"/>
    </row>
    <row r="11" spans="1:12">
      <c r="A11" s="160"/>
      <c r="B11" s="95"/>
      <c r="C11" s="156"/>
      <c r="D11" s="156"/>
      <c r="E11" s="156"/>
      <c r="G11" s="160"/>
      <c r="H11" s="95"/>
      <c r="I11" s="163"/>
      <c r="J11" s="163"/>
    </row>
    <row r="12" spans="1:12">
      <c r="A12" s="164" t="s">
        <v>96</v>
      </c>
      <c r="B12" s="165">
        <v>6</v>
      </c>
      <c r="C12" s="166">
        <v>113415372</v>
      </c>
      <c r="D12" s="166">
        <v>93484655</v>
      </c>
      <c r="E12" s="166">
        <v>140851789</v>
      </c>
      <c r="F12" s="167"/>
      <c r="G12" s="168" t="s">
        <v>57</v>
      </c>
      <c r="H12" s="165">
        <v>18</v>
      </c>
      <c r="I12" s="166">
        <v>3790529044</v>
      </c>
      <c r="J12" s="166">
        <v>3447936483</v>
      </c>
      <c r="K12" s="166">
        <v>3398278789</v>
      </c>
      <c r="L12" s="169"/>
    </row>
    <row r="13" spans="1:12" ht="26.25">
      <c r="A13" s="170" t="s">
        <v>97</v>
      </c>
      <c r="B13" s="165">
        <v>7</v>
      </c>
      <c r="C13" s="171">
        <v>966070833</v>
      </c>
      <c r="D13" s="171">
        <v>782875074</v>
      </c>
      <c r="E13" s="171">
        <v>664012873</v>
      </c>
      <c r="F13" s="167"/>
      <c r="G13" s="168" t="s">
        <v>61</v>
      </c>
      <c r="H13" s="165">
        <v>7</v>
      </c>
      <c r="I13" s="171">
        <v>22550950</v>
      </c>
      <c r="J13" s="171">
        <v>57348109</v>
      </c>
      <c r="K13" s="171">
        <v>135118754</v>
      </c>
      <c r="L13" s="172"/>
    </row>
    <row r="14" spans="1:12">
      <c r="A14" s="164" t="s">
        <v>94</v>
      </c>
      <c r="B14" s="165">
        <v>7</v>
      </c>
      <c r="C14" s="171">
        <v>6414414</v>
      </c>
      <c r="D14" s="171">
        <v>5400470</v>
      </c>
      <c r="E14" s="171">
        <v>6800921</v>
      </c>
      <c r="F14" s="167"/>
      <c r="G14" s="173" t="s">
        <v>62</v>
      </c>
      <c r="H14" s="165">
        <v>19</v>
      </c>
      <c r="I14" s="171">
        <v>1983888747</v>
      </c>
      <c r="J14" s="171">
        <v>2089032483</v>
      </c>
      <c r="K14" s="171">
        <v>1496909108</v>
      </c>
      <c r="L14" s="172"/>
    </row>
    <row r="15" spans="1:12" ht="26.25">
      <c r="A15" s="170" t="s">
        <v>98</v>
      </c>
      <c r="B15" s="165">
        <v>7</v>
      </c>
      <c r="C15" s="171">
        <v>22702197</v>
      </c>
      <c r="D15" s="171">
        <v>21094201</v>
      </c>
      <c r="E15" s="171">
        <v>77820734</v>
      </c>
      <c r="F15" s="167"/>
      <c r="G15" s="168" t="s">
        <v>87</v>
      </c>
      <c r="H15" s="165">
        <v>27</v>
      </c>
      <c r="I15" s="171">
        <v>4008420</v>
      </c>
      <c r="J15" s="171">
        <v>3698650</v>
      </c>
      <c r="K15" s="171">
        <v>18812368</v>
      </c>
      <c r="L15" s="172"/>
    </row>
    <row r="16" spans="1:12" ht="26.25">
      <c r="A16" s="170" t="s">
        <v>99</v>
      </c>
      <c r="B16" s="165">
        <v>7</v>
      </c>
      <c r="C16" s="171">
        <v>123669747</v>
      </c>
      <c r="D16" s="171">
        <v>103100754</v>
      </c>
      <c r="E16" s="171">
        <v>15216158</v>
      </c>
      <c r="F16" s="167"/>
      <c r="G16" s="168" t="s">
        <v>29</v>
      </c>
      <c r="H16" s="165">
        <v>20</v>
      </c>
      <c r="I16" s="171">
        <v>32281180</v>
      </c>
      <c r="J16" s="171">
        <v>32218824</v>
      </c>
      <c r="K16" s="171">
        <v>24611977</v>
      </c>
      <c r="L16" s="172"/>
    </row>
    <row r="17" spans="1:12">
      <c r="A17" s="164" t="s">
        <v>107</v>
      </c>
      <c r="B17" s="165"/>
      <c r="C17" s="171">
        <v>562622</v>
      </c>
      <c r="D17" s="171">
        <v>492305</v>
      </c>
      <c r="E17" s="174">
        <v>0</v>
      </c>
      <c r="F17" s="167"/>
      <c r="G17" s="168" t="s">
        <v>27</v>
      </c>
      <c r="H17" s="165">
        <v>21</v>
      </c>
      <c r="I17" s="171">
        <v>7268423</v>
      </c>
      <c r="J17" s="171">
        <v>6453884</v>
      </c>
      <c r="K17" s="171">
        <v>6581813</v>
      </c>
      <c r="L17" s="172"/>
    </row>
    <row r="18" spans="1:12">
      <c r="A18" s="164" t="s">
        <v>82</v>
      </c>
      <c r="B18" s="165">
        <v>7</v>
      </c>
      <c r="C18" s="171">
        <v>27170920</v>
      </c>
      <c r="D18" s="171">
        <v>72674504</v>
      </c>
      <c r="E18" s="171">
        <v>112631103</v>
      </c>
      <c r="F18" s="167"/>
      <c r="G18" s="168" t="s">
        <v>28</v>
      </c>
      <c r="H18" s="165">
        <v>22</v>
      </c>
      <c r="I18" s="171">
        <v>2160292</v>
      </c>
      <c r="J18" s="171">
        <v>1667480</v>
      </c>
      <c r="K18" s="171">
        <v>1255640</v>
      </c>
      <c r="L18" s="172"/>
    </row>
    <row r="19" spans="1:12">
      <c r="A19" s="164" t="s">
        <v>83</v>
      </c>
      <c r="B19" s="165">
        <v>8</v>
      </c>
      <c r="C19" s="171">
        <v>93005734</v>
      </c>
      <c r="D19" s="171">
        <v>82331311</v>
      </c>
      <c r="E19" s="171">
        <v>11965736</v>
      </c>
      <c r="F19" s="167"/>
      <c r="G19" s="168" t="s">
        <v>4</v>
      </c>
      <c r="H19" s="165">
        <v>23</v>
      </c>
      <c r="I19" s="171">
        <v>143448290</v>
      </c>
      <c r="J19" s="171">
        <v>161036000</v>
      </c>
      <c r="K19" s="171">
        <v>171383727</v>
      </c>
      <c r="L19" s="172"/>
    </row>
    <row r="20" spans="1:12">
      <c r="A20" s="175" t="s">
        <v>196</v>
      </c>
      <c r="B20" s="165">
        <v>9</v>
      </c>
      <c r="C20" s="171">
        <v>6025565140</v>
      </c>
      <c r="D20" s="171">
        <v>5951882527</v>
      </c>
      <c r="E20" s="171">
        <v>5601498455</v>
      </c>
      <c r="F20" s="167"/>
      <c r="G20" s="168" t="s">
        <v>86</v>
      </c>
      <c r="H20" s="165"/>
      <c r="I20" s="176">
        <v>97184446</v>
      </c>
      <c r="J20" s="176">
        <v>78379865</v>
      </c>
      <c r="K20" s="176">
        <v>43035165</v>
      </c>
      <c r="L20" s="172"/>
    </row>
    <row r="21" spans="1:12" ht="17.25" customHeight="1">
      <c r="A21" s="164"/>
      <c r="B21" s="165"/>
      <c r="C21" s="171"/>
      <c r="D21" s="171"/>
      <c r="E21" s="171"/>
      <c r="F21" s="167"/>
      <c r="I21" s="171"/>
      <c r="J21" s="171"/>
      <c r="K21" s="171"/>
      <c r="L21" s="172"/>
    </row>
    <row r="22" spans="1:12">
      <c r="A22" s="164" t="s">
        <v>26</v>
      </c>
      <c r="B22" s="165">
        <v>10</v>
      </c>
      <c r="C22" s="171">
        <v>25484475</v>
      </c>
      <c r="D22" s="171">
        <v>32056426</v>
      </c>
      <c r="E22" s="171">
        <v>19281478</v>
      </c>
      <c r="F22" s="167"/>
      <c r="H22" s="165"/>
      <c r="I22" s="176"/>
      <c r="J22" s="176"/>
      <c r="K22" s="176"/>
      <c r="L22" s="172"/>
    </row>
    <row r="23" spans="1:12">
      <c r="A23" s="164"/>
      <c r="B23" s="165"/>
      <c r="C23" s="171"/>
      <c r="D23" s="171"/>
      <c r="E23" s="171"/>
      <c r="F23" s="167"/>
      <c r="G23" s="177" t="s">
        <v>7</v>
      </c>
      <c r="H23" s="165"/>
      <c r="I23" s="171">
        <v>6083319792</v>
      </c>
      <c r="J23" s="171">
        <v>5877771778</v>
      </c>
      <c r="K23" s="171">
        <v>5295987341</v>
      </c>
      <c r="L23" s="172"/>
    </row>
    <row r="24" spans="1:12">
      <c r="A24" s="164" t="s">
        <v>84</v>
      </c>
      <c r="B24" s="165">
        <v>27</v>
      </c>
      <c r="C24" s="171">
        <v>36166023</v>
      </c>
      <c r="D24" s="171">
        <v>30127857</v>
      </c>
      <c r="E24" s="171">
        <v>23165501</v>
      </c>
      <c r="F24" s="167"/>
      <c r="J24" s="148"/>
      <c r="L24" s="172"/>
    </row>
    <row r="25" spans="1:12">
      <c r="A25" s="164"/>
      <c r="B25" s="165"/>
      <c r="C25" s="171"/>
      <c r="D25" s="171"/>
      <c r="E25" s="171"/>
      <c r="F25" s="167"/>
      <c r="H25" s="165"/>
      <c r="L25" s="172"/>
    </row>
    <row r="26" spans="1:12">
      <c r="A26" s="164" t="s">
        <v>85</v>
      </c>
      <c r="B26" s="165">
        <v>11</v>
      </c>
      <c r="C26" s="171">
        <v>45864991</v>
      </c>
      <c r="D26" s="171">
        <v>37176075</v>
      </c>
      <c r="E26" s="171">
        <v>30062575</v>
      </c>
      <c r="F26" s="167"/>
      <c r="G26" s="178" t="s">
        <v>9</v>
      </c>
      <c r="H26" s="179"/>
      <c r="I26" s="163"/>
      <c r="J26" s="163"/>
      <c r="L26" s="172"/>
    </row>
    <row r="27" spans="1:12">
      <c r="A27" s="164"/>
      <c r="B27" s="165"/>
      <c r="C27" s="171"/>
      <c r="D27" s="171"/>
      <c r="E27" s="171"/>
      <c r="F27" s="167"/>
      <c r="G27" s="156"/>
      <c r="H27" s="165"/>
      <c r="I27" s="163"/>
      <c r="J27" s="163"/>
    </row>
    <row r="28" spans="1:12">
      <c r="A28" s="164" t="s">
        <v>58</v>
      </c>
      <c r="B28" s="165">
        <v>12</v>
      </c>
      <c r="C28" s="171">
        <v>30637876</v>
      </c>
      <c r="D28" s="171">
        <v>20346989</v>
      </c>
      <c r="E28" s="171">
        <v>5373396</v>
      </c>
      <c r="F28" s="167"/>
      <c r="G28" s="164" t="s">
        <v>63</v>
      </c>
      <c r="H28" s="165"/>
      <c r="I28" s="163"/>
      <c r="J28" s="163"/>
    </row>
    <row r="29" spans="1:12">
      <c r="A29" s="164"/>
      <c r="B29" s="165"/>
      <c r="C29" s="171"/>
      <c r="D29" s="171"/>
      <c r="E29" s="171"/>
      <c r="F29" s="167"/>
      <c r="G29" s="164" t="s">
        <v>18</v>
      </c>
      <c r="H29" s="165"/>
      <c r="I29" s="163"/>
      <c r="J29" s="163"/>
    </row>
    <row r="30" spans="1:12">
      <c r="A30" s="164" t="s">
        <v>59</v>
      </c>
      <c r="B30" s="165">
        <v>13</v>
      </c>
      <c r="C30" s="171">
        <v>54259883</v>
      </c>
      <c r="D30" s="171">
        <v>58964499</v>
      </c>
      <c r="E30" s="171">
        <v>56072629</v>
      </c>
      <c r="F30" s="167"/>
      <c r="G30" s="164" t="s">
        <v>17</v>
      </c>
      <c r="H30" s="165"/>
      <c r="J30" s="148"/>
    </row>
    <row r="31" spans="1:12">
      <c r="A31" s="164"/>
      <c r="B31" s="165"/>
      <c r="C31" s="171"/>
      <c r="D31" s="171"/>
      <c r="E31" s="171"/>
      <c r="F31" s="167"/>
      <c r="G31" s="164" t="s">
        <v>22</v>
      </c>
      <c r="H31" s="165">
        <v>24</v>
      </c>
      <c r="I31" s="171">
        <v>1062556872</v>
      </c>
      <c r="J31" s="171">
        <v>1062556872</v>
      </c>
      <c r="K31" s="171">
        <v>1062556872</v>
      </c>
    </row>
    <row r="32" spans="1:12">
      <c r="A32" s="164" t="s">
        <v>106</v>
      </c>
      <c r="B32" s="165">
        <v>14</v>
      </c>
      <c r="C32" s="171">
        <v>6545775</v>
      </c>
      <c r="D32" s="171">
        <v>2516353</v>
      </c>
      <c r="E32" s="171">
        <v>2978676</v>
      </c>
      <c r="F32" s="167"/>
      <c r="G32" s="164"/>
      <c r="H32" s="165"/>
      <c r="I32" s="171"/>
      <c r="J32" s="171"/>
      <c r="K32" s="171"/>
    </row>
    <row r="33" spans="1:12">
      <c r="A33" s="164"/>
      <c r="B33" s="165"/>
      <c r="C33" s="171"/>
      <c r="D33" s="171"/>
      <c r="E33" s="171"/>
      <c r="F33" s="167"/>
      <c r="G33" s="164"/>
      <c r="H33" s="165"/>
      <c r="I33" s="171"/>
      <c r="J33" s="171"/>
      <c r="K33" s="171"/>
    </row>
    <row r="34" spans="1:12">
      <c r="A34" s="164" t="s">
        <v>80</v>
      </c>
      <c r="B34" s="165">
        <v>15</v>
      </c>
      <c r="C34" s="171">
        <v>4128997</v>
      </c>
      <c r="D34" s="174">
        <v>0</v>
      </c>
      <c r="E34" s="174">
        <v>0</v>
      </c>
      <c r="F34" s="167"/>
    </row>
    <row r="35" spans="1:12">
      <c r="A35" s="164"/>
      <c r="B35" s="165"/>
      <c r="C35" s="171"/>
      <c r="D35" s="174"/>
      <c r="E35" s="174"/>
      <c r="F35" s="167"/>
      <c r="G35" s="180" t="s">
        <v>64</v>
      </c>
      <c r="H35" s="165">
        <v>24</v>
      </c>
      <c r="I35" s="171">
        <v>138296495</v>
      </c>
      <c r="J35" s="171">
        <v>134876595</v>
      </c>
      <c r="K35" s="171">
        <v>127528609</v>
      </c>
    </row>
    <row r="36" spans="1:12">
      <c r="A36" s="164" t="s">
        <v>81</v>
      </c>
      <c r="B36" s="165">
        <v>16</v>
      </c>
      <c r="C36" s="171">
        <v>1079928</v>
      </c>
      <c r="D36" s="174">
        <v>0</v>
      </c>
      <c r="E36" s="174">
        <v>0</v>
      </c>
      <c r="F36" s="167"/>
      <c r="G36" s="164" t="s">
        <v>65</v>
      </c>
      <c r="H36" s="165">
        <v>24</v>
      </c>
      <c r="I36" s="171">
        <v>37836918</v>
      </c>
      <c r="J36" s="171">
        <v>44774939</v>
      </c>
      <c r="K36" s="171">
        <v>40246939</v>
      </c>
      <c r="L36" s="172"/>
    </row>
    <row r="37" spans="1:12">
      <c r="A37" s="164"/>
      <c r="B37" s="165"/>
      <c r="C37" s="171"/>
      <c r="D37" s="171"/>
      <c r="E37" s="171"/>
      <c r="F37" s="167"/>
      <c r="G37" s="164" t="s">
        <v>68</v>
      </c>
      <c r="H37" s="165">
        <v>24</v>
      </c>
      <c r="I37" s="171">
        <v>49346690</v>
      </c>
      <c r="J37" s="171">
        <v>49346690</v>
      </c>
      <c r="K37" s="171">
        <v>49346690</v>
      </c>
    </row>
    <row r="38" spans="1:12">
      <c r="A38" s="164" t="s">
        <v>171</v>
      </c>
      <c r="B38" s="165">
        <v>17</v>
      </c>
      <c r="C38" s="171">
        <v>10011589</v>
      </c>
      <c r="D38" s="171">
        <v>10520245</v>
      </c>
      <c r="E38" s="171">
        <v>8429696</v>
      </c>
      <c r="F38" s="167"/>
      <c r="G38" s="180" t="s">
        <v>25</v>
      </c>
      <c r="H38" s="165"/>
      <c r="I38" s="171">
        <v>274380766</v>
      </c>
      <c r="J38" s="171">
        <v>278368478</v>
      </c>
      <c r="K38" s="171">
        <v>277196746</v>
      </c>
      <c r="L38" s="172"/>
    </row>
    <row r="39" spans="1:12">
      <c r="A39" s="164"/>
      <c r="B39" s="165"/>
      <c r="C39" s="171"/>
      <c r="D39" s="171"/>
      <c r="E39" s="171"/>
      <c r="F39" s="167"/>
      <c r="G39" s="164" t="s">
        <v>149</v>
      </c>
      <c r="H39" s="165"/>
      <c r="I39" s="171">
        <v>-44839003</v>
      </c>
      <c r="J39" s="171">
        <v>9495469</v>
      </c>
      <c r="K39" s="171">
        <v>68985000</v>
      </c>
      <c r="L39" s="172"/>
    </row>
    <row r="40" spans="1:12">
      <c r="A40" s="164"/>
      <c r="B40" s="165"/>
      <c r="C40" s="171"/>
      <c r="D40" s="171"/>
      <c r="E40" s="171"/>
      <c r="F40" s="167"/>
      <c r="G40" s="168" t="s">
        <v>110</v>
      </c>
      <c r="H40" s="165"/>
      <c r="I40" s="171">
        <v>105280912</v>
      </c>
      <c r="J40" s="171">
        <v>-41536460</v>
      </c>
      <c r="K40" s="171">
        <v>0</v>
      </c>
      <c r="L40" s="172"/>
    </row>
    <row r="41" spans="1:12" ht="27.75">
      <c r="A41" s="170" t="s">
        <v>100</v>
      </c>
      <c r="B41" s="165">
        <v>7</v>
      </c>
      <c r="C41" s="181">
        <v>113422926</v>
      </c>
      <c r="D41" s="181">
        <v>110610116</v>
      </c>
      <c r="E41" s="181">
        <v>145686477</v>
      </c>
      <c r="F41" s="167"/>
      <c r="G41" s="156"/>
      <c r="H41" s="165"/>
      <c r="I41" s="176"/>
      <c r="J41" s="176"/>
      <c r="K41" s="182"/>
      <c r="L41" s="172"/>
    </row>
    <row r="42" spans="1:12">
      <c r="A42" s="164"/>
      <c r="B42" s="95"/>
      <c r="C42" s="171"/>
      <c r="D42" s="171"/>
      <c r="E42" s="171"/>
      <c r="G42" s="177" t="s">
        <v>10</v>
      </c>
      <c r="H42" s="165"/>
      <c r="I42" s="176">
        <v>1622859650</v>
      </c>
      <c r="J42" s="176">
        <v>1537882583</v>
      </c>
      <c r="K42" s="176">
        <v>1625860856</v>
      </c>
      <c r="L42" s="172"/>
    </row>
    <row r="43" spans="1:12">
      <c r="A43" s="160"/>
      <c r="B43" s="149"/>
      <c r="C43" s="183"/>
      <c r="D43" s="163"/>
      <c r="E43" s="163"/>
      <c r="G43" s="177"/>
      <c r="H43" s="165"/>
      <c r="I43" s="176"/>
      <c r="J43" s="176"/>
      <c r="K43" s="176"/>
      <c r="L43" s="172"/>
    </row>
    <row r="44" spans="1:12" ht="17.25">
      <c r="A44" s="184" t="s">
        <v>60</v>
      </c>
      <c r="B44" s="185"/>
      <c r="C44" s="186">
        <f>SUM(C12:C41)</f>
        <v>7706179442</v>
      </c>
      <c r="D44" s="186">
        <f>SUM(D12:D41)</f>
        <v>7415654361</v>
      </c>
      <c r="E44" s="186">
        <f>SUM(E12:E41)</f>
        <v>6921848197</v>
      </c>
      <c r="G44" s="177" t="s">
        <v>8</v>
      </c>
      <c r="H44" s="165"/>
      <c r="I44" s="186">
        <v>7706179442</v>
      </c>
      <c r="J44" s="186">
        <v>7415654361</v>
      </c>
      <c r="K44" s="186">
        <v>6921848197</v>
      </c>
      <c r="L44" s="156"/>
    </row>
    <row r="45" spans="1:12">
      <c r="A45" s="160"/>
      <c r="B45" s="149"/>
      <c r="C45" s="187"/>
      <c r="D45" s="187"/>
      <c r="E45" s="187"/>
      <c r="G45" s="177"/>
      <c r="H45" s="92"/>
      <c r="I45" s="188"/>
      <c r="J45" s="188"/>
      <c r="K45" s="156"/>
      <c r="L45" s="189"/>
    </row>
    <row r="46" spans="1:12" ht="17.25">
      <c r="A46" s="160"/>
      <c r="B46" s="149"/>
      <c r="C46" s="186"/>
      <c r="D46" s="186"/>
      <c r="E46" s="186"/>
      <c r="G46" s="160"/>
      <c r="H46" s="165"/>
      <c r="J46" s="148"/>
      <c r="L46" s="156"/>
    </row>
    <row r="47" spans="1:12">
      <c r="A47" s="160"/>
      <c r="B47" s="149"/>
      <c r="C47" s="190"/>
      <c r="D47" s="190"/>
      <c r="E47" s="190"/>
      <c r="G47" s="160"/>
      <c r="H47" s="149"/>
      <c r="J47" s="148"/>
    </row>
    <row r="48" spans="1:12">
      <c r="A48" s="89" t="s">
        <v>170</v>
      </c>
      <c r="B48" s="191"/>
      <c r="C48" s="192"/>
      <c r="D48" s="89"/>
      <c r="E48" s="89"/>
      <c r="F48" s="193"/>
      <c r="G48" s="193"/>
      <c r="H48" s="191"/>
      <c r="I48" s="193"/>
      <c r="J48" s="194"/>
      <c r="K48" s="89"/>
    </row>
    <row r="49" spans="1:11">
      <c r="B49" s="149"/>
      <c r="C49" s="195"/>
      <c r="F49" s="155"/>
      <c r="G49" s="155"/>
      <c r="H49" s="149"/>
      <c r="I49" s="155"/>
    </row>
    <row r="50" spans="1:11">
      <c r="A50" s="196"/>
      <c r="B50" s="149"/>
      <c r="C50" s="197"/>
      <c r="D50" s="197"/>
      <c r="F50" s="155"/>
      <c r="G50" s="155"/>
      <c r="H50" s="149"/>
      <c r="I50" s="155"/>
    </row>
    <row r="51" spans="1:11">
      <c r="A51" s="198"/>
      <c r="B51" s="162"/>
      <c r="C51" s="199"/>
      <c r="D51" s="199"/>
      <c r="E51" s="92"/>
      <c r="F51" s="162"/>
      <c r="G51" s="92"/>
      <c r="H51" s="200"/>
      <c r="I51" s="201"/>
      <c r="J51" s="202"/>
      <c r="K51" s="92"/>
    </row>
    <row r="52" spans="1:11">
      <c r="A52" s="92"/>
      <c r="B52" s="95"/>
      <c r="C52" s="199"/>
      <c r="D52" s="92"/>
      <c r="E52" s="92"/>
      <c r="F52" s="92"/>
      <c r="G52" s="92"/>
      <c r="H52" s="92"/>
      <c r="J52" s="148"/>
    </row>
    <row r="53" spans="1:11">
      <c r="A53" s="203"/>
      <c r="B53" s="95"/>
      <c r="C53" s="92"/>
      <c r="D53" s="92"/>
      <c r="E53" s="92"/>
      <c r="F53" s="92"/>
      <c r="G53" s="92"/>
      <c r="H53" s="204"/>
      <c r="I53" s="92"/>
      <c r="J53" s="205"/>
      <c r="K53" s="92"/>
    </row>
    <row r="54" spans="1:11">
      <c r="A54" s="92"/>
      <c r="B54" s="95"/>
      <c r="C54" s="92"/>
      <c r="D54" s="92"/>
      <c r="E54" s="92"/>
      <c r="F54" s="92"/>
      <c r="G54" s="92"/>
      <c r="H54" s="204"/>
      <c r="I54" s="92"/>
      <c r="J54" s="205"/>
      <c r="K54" s="92"/>
    </row>
    <row r="55" spans="1:11">
      <c r="A55" s="92"/>
      <c r="B55" s="95"/>
      <c r="C55" s="92"/>
      <c r="D55" s="92"/>
      <c r="E55" s="92"/>
      <c r="F55" s="92"/>
      <c r="G55" s="92"/>
      <c r="H55" s="204"/>
      <c r="I55" s="92"/>
      <c r="J55" s="205"/>
      <c r="K55" s="92"/>
    </row>
    <row r="56" spans="1:11">
      <c r="A56" s="92"/>
      <c r="B56" s="95"/>
      <c r="C56" s="92"/>
      <c r="D56" s="92"/>
      <c r="E56" s="206"/>
      <c r="F56" s="92"/>
      <c r="G56" s="92"/>
      <c r="H56" s="95"/>
      <c r="I56" s="92"/>
      <c r="J56" s="205"/>
      <c r="K56" s="92"/>
    </row>
    <row r="57" spans="1:11">
      <c r="A57" s="92"/>
      <c r="B57" s="95"/>
      <c r="C57" s="92"/>
      <c r="D57" s="92"/>
      <c r="E57" s="92"/>
      <c r="F57" s="92"/>
      <c r="G57" s="92"/>
      <c r="H57" s="95"/>
      <c r="I57" s="92"/>
      <c r="J57" s="205"/>
      <c r="K57" s="92"/>
    </row>
    <row r="58" spans="1:11">
      <c r="A58" s="92"/>
      <c r="B58" s="95"/>
      <c r="C58" s="92"/>
      <c r="D58" s="92"/>
      <c r="E58" s="92"/>
      <c r="F58" s="92"/>
      <c r="G58" s="92"/>
      <c r="H58" s="95"/>
      <c r="I58" s="92"/>
      <c r="J58" s="205"/>
      <c r="K58" s="92"/>
    </row>
    <row r="59" spans="1:11">
      <c r="A59" s="92"/>
      <c r="B59" s="95"/>
      <c r="C59" s="92"/>
      <c r="D59" s="92"/>
      <c r="H59" s="95"/>
      <c r="I59" s="92"/>
      <c r="J59" s="205"/>
      <c r="K59" s="92"/>
    </row>
    <row r="60" spans="1:11">
      <c r="A60" s="92"/>
      <c r="B60" s="92"/>
      <c r="C60" s="92"/>
      <c r="D60" s="206"/>
      <c r="H60" s="92"/>
      <c r="I60" s="92"/>
      <c r="J60" s="207"/>
      <c r="K60" s="92"/>
    </row>
    <row r="61" spans="1:11">
      <c r="A61" s="92"/>
      <c r="B61" s="92"/>
      <c r="C61" s="92"/>
      <c r="D61" s="92"/>
      <c r="H61" s="92"/>
      <c r="I61" s="92"/>
      <c r="J61" s="207"/>
      <c r="K61" s="92"/>
    </row>
    <row r="62" spans="1:11">
      <c r="A62" s="92"/>
      <c r="B62" s="92"/>
      <c r="C62" s="92"/>
      <c r="D62" s="92"/>
      <c r="H62" s="92"/>
      <c r="I62" s="92"/>
      <c r="J62" s="207"/>
      <c r="K62" s="92"/>
    </row>
  </sheetData>
  <sheetProtection password="DF9C" sheet="1" objects="1" scenarios="1" insertColumns="0" insertRows="0"/>
  <mergeCells count="2">
    <mergeCell ref="C9:D9"/>
    <mergeCell ref="I9:J9"/>
  </mergeCells>
  <phoneticPr fontId="0" type="noConversion"/>
  <pageMargins left="0.98425196850393704" right="0.51181102362204722" top="0.98425196850393704" bottom="0.78740157480314965" header="0.51181102362204722" footer="0.51181102362204722"/>
  <pageSetup scale="41" firstPageNumber="3" orientation="landscape" useFirstPageNumber="1" r:id="rId1"/>
  <headerFooter alignWithMargins="0">
    <oddFooter>&amp;C&amp;"Verdana,Normal"- &amp;P -</oddFooter>
  </headerFooter>
  <ignoredErrors>
    <ignoredError sqref="C44:E4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zoomScaleNormal="100" workbookViewId="0">
      <selection activeCell="D89" sqref="D89"/>
    </sheetView>
  </sheetViews>
  <sheetFormatPr baseColWidth="10" defaultColWidth="11.42578125" defaultRowHeight="15.75"/>
  <cols>
    <col min="1" max="1" width="101.28515625" style="1" customWidth="1"/>
    <col min="2" max="2" width="11.5703125" style="1" bestFit="1" customWidth="1"/>
    <col min="3" max="4" width="22.7109375" style="1" customWidth="1"/>
    <col min="5" max="5" width="20.7109375" style="1" bestFit="1" customWidth="1"/>
    <col min="6" max="6" width="14.140625" style="1" bestFit="1" customWidth="1"/>
    <col min="7" max="16384" width="11.42578125" style="1"/>
  </cols>
  <sheetData>
    <row r="1" spans="1:5">
      <c r="A1" s="2"/>
      <c r="B1" s="2"/>
      <c r="C1" s="3"/>
      <c r="D1" s="3"/>
    </row>
    <row r="4" spans="1:5">
      <c r="B4" s="15"/>
      <c r="C4" s="19"/>
      <c r="D4" s="19"/>
    </row>
    <row r="5" spans="1:5" ht="16.5">
      <c r="A5" s="46" t="s">
        <v>210</v>
      </c>
      <c r="B5" s="45"/>
      <c r="C5" s="45"/>
      <c r="D5" s="45"/>
    </row>
    <row r="6" spans="1:5">
      <c r="A6" s="47" t="s">
        <v>197</v>
      </c>
      <c r="B6" s="45"/>
      <c r="C6" s="45"/>
      <c r="D6" s="45"/>
    </row>
    <row r="7" spans="1:5">
      <c r="A7" s="47" t="s">
        <v>23</v>
      </c>
      <c r="B7" s="15"/>
      <c r="C7" s="15"/>
      <c r="D7" s="15"/>
    </row>
    <row r="8" spans="1:5">
      <c r="A8" s="65" t="s">
        <v>24</v>
      </c>
      <c r="B8" s="29"/>
      <c r="C8" s="48"/>
      <c r="D8" s="48"/>
    </row>
    <row r="9" spans="1:5">
      <c r="B9" s="15"/>
      <c r="C9" s="20"/>
      <c r="D9" s="20"/>
    </row>
    <row r="10" spans="1:5" ht="34.5" customHeight="1">
      <c r="B10" s="49" t="s">
        <v>95</v>
      </c>
      <c r="C10" s="50">
        <v>2016</v>
      </c>
      <c r="D10" s="50">
        <v>2015</v>
      </c>
    </row>
    <row r="11" spans="1:5">
      <c r="B11" s="31"/>
      <c r="C11" s="19"/>
      <c r="D11" s="19"/>
    </row>
    <row r="12" spans="1:5">
      <c r="A12" s="88" t="s">
        <v>32</v>
      </c>
      <c r="B12" s="31"/>
      <c r="C12" s="19"/>
      <c r="D12" s="19"/>
    </row>
    <row r="13" spans="1:5">
      <c r="A13" s="32" t="s">
        <v>33</v>
      </c>
      <c r="B13" s="31"/>
      <c r="C13" s="37">
        <v>465610733</v>
      </c>
      <c r="D13" s="37">
        <v>323204571</v>
      </c>
    </row>
    <row r="14" spans="1:5">
      <c r="A14" s="32" t="s">
        <v>34</v>
      </c>
      <c r="B14" s="31"/>
      <c r="C14" s="53">
        <v>11803172</v>
      </c>
      <c r="D14" s="53">
        <v>4540510</v>
      </c>
      <c r="E14" s="10"/>
    </row>
    <row r="15" spans="1:5">
      <c r="A15" s="32" t="s">
        <v>35</v>
      </c>
      <c r="B15" s="31"/>
      <c r="C15" s="53">
        <v>162959346</v>
      </c>
      <c r="D15" s="53">
        <v>53536774</v>
      </c>
      <c r="E15" s="10"/>
    </row>
    <row r="16" spans="1:5">
      <c r="A16" s="32" t="s">
        <v>36</v>
      </c>
      <c r="B16" s="31"/>
      <c r="C16" s="53">
        <v>2501996</v>
      </c>
      <c r="D16" s="53">
        <v>981823</v>
      </c>
    </row>
    <row r="17" spans="1:6">
      <c r="A17" s="32" t="s">
        <v>37</v>
      </c>
      <c r="B17" s="31"/>
      <c r="C17" s="53">
        <v>221880</v>
      </c>
      <c r="D17" s="53">
        <v>131420</v>
      </c>
    </row>
    <row r="18" spans="1:6">
      <c r="A18" s="32" t="s">
        <v>38</v>
      </c>
      <c r="B18" s="31"/>
      <c r="C18" s="53">
        <v>21596105</v>
      </c>
      <c r="D18" s="53">
        <v>22493637</v>
      </c>
    </row>
    <row r="19" spans="1:6">
      <c r="A19" s="32" t="s">
        <v>42</v>
      </c>
      <c r="B19" s="31"/>
      <c r="C19" s="53">
        <v>2687945</v>
      </c>
      <c r="D19" s="53">
        <v>1462009</v>
      </c>
    </row>
    <row r="20" spans="1:6">
      <c r="A20" s="32" t="s">
        <v>88</v>
      </c>
      <c r="B20" s="31"/>
      <c r="C20" s="53">
        <v>7263684</v>
      </c>
      <c r="D20" s="53">
        <v>5080221</v>
      </c>
    </row>
    <row r="21" spans="1:6">
      <c r="A21" s="32" t="s">
        <v>93</v>
      </c>
      <c r="B21" s="31"/>
      <c r="C21" s="53">
        <v>3004127</v>
      </c>
      <c r="D21" s="54">
        <v>0</v>
      </c>
    </row>
    <row r="22" spans="1:6">
      <c r="A22" s="32" t="s">
        <v>41</v>
      </c>
      <c r="B22" s="31"/>
      <c r="C22" s="54">
        <v>0</v>
      </c>
      <c r="D22" s="53">
        <v>269784</v>
      </c>
    </row>
    <row r="23" spans="1:6">
      <c r="A23" s="32" t="s">
        <v>39</v>
      </c>
      <c r="B23" s="31"/>
      <c r="C23" s="53">
        <v>1227938610</v>
      </c>
      <c r="D23" s="53">
        <v>1561677378</v>
      </c>
    </row>
    <row r="24" spans="1:6">
      <c r="A24" s="32" t="s">
        <v>108</v>
      </c>
      <c r="B24" s="31"/>
      <c r="C24" s="54">
        <v>0</v>
      </c>
      <c r="D24" s="53">
        <v>491995</v>
      </c>
    </row>
    <row r="25" spans="1:6">
      <c r="A25" s="32" t="s">
        <v>11</v>
      </c>
      <c r="B25" s="31"/>
      <c r="C25" s="53">
        <v>542992522</v>
      </c>
      <c r="D25" s="53">
        <v>489731012</v>
      </c>
    </row>
    <row r="26" spans="1:6" ht="17.25">
      <c r="A26" s="32" t="s">
        <v>111</v>
      </c>
      <c r="B26" s="31"/>
      <c r="C26" s="39">
        <v>52753363</v>
      </c>
      <c r="D26" s="39">
        <v>38629038</v>
      </c>
    </row>
    <row r="27" spans="1:6" ht="17.25">
      <c r="A27" s="32" t="s">
        <v>40</v>
      </c>
      <c r="B27" s="31"/>
      <c r="C27" s="55"/>
      <c r="D27" s="55"/>
    </row>
    <row r="28" spans="1:6">
      <c r="A28" s="32"/>
      <c r="B28" s="31"/>
      <c r="C28" s="53">
        <v>2501333483</v>
      </c>
      <c r="D28" s="53">
        <v>2502230172</v>
      </c>
      <c r="E28" s="22"/>
      <c r="F28" s="21"/>
    </row>
    <row r="29" spans="1:6">
      <c r="A29" s="88"/>
      <c r="B29" s="31"/>
      <c r="C29" s="19"/>
      <c r="D29" s="19"/>
    </row>
    <row r="30" spans="1:6">
      <c r="A30" s="88" t="s">
        <v>31</v>
      </c>
      <c r="B30" s="31"/>
      <c r="C30" s="19"/>
      <c r="D30" s="19"/>
    </row>
    <row r="31" spans="1:6">
      <c r="A31" s="32" t="s">
        <v>50</v>
      </c>
      <c r="B31" s="31"/>
      <c r="C31" s="53">
        <v>254292928</v>
      </c>
      <c r="D31" s="53">
        <v>152165732</v>
      </c>
      <c r="E31" s="23"/>
    </row>
    <row r="32" spans="1:6">
      <c r="A32" s="32" t="s">
        <v>51</v>
      </c>
      <c r="B32" s="31"/>
      <c r="C32" s="53">
        <v>36596245</v>
      </c>
      <c r="D32" s="53">
        <v>21071167</v>
      </c>
      <c r="E32" s="9"/>
    </row>
    <row r="33" spans="1:6">
      <c r="A33" s="32" t="s">
        <v>52</v>
      </c>
      <c r="B33" s="31"/>
      <c r="C33" s="53">
        <v>82890682</v>
      </c>
      <c r="D33" s="53">
        <v>53950326</v>
      </c>
      <c r="E33" s="9"/>
    </row>
    <row r="34" spans="1:6">
      <c r="A34" s="32" t="s">
        <v>53</v>
      </c>
      <c r="B34" s="31"/>
      <c r="C34" s="53">
        <v>1185150</v>
      </c>
      <c r="D34" s="54">
        <v>0</v>
      </c>
      <c r="E34" s="9"/>
    </row>
    <row r="35" spans="1:6">
      <c r="A35" s="32" t="s">
        <v>54</v>
      </c>
      <c r="B35" s="31"/>
      <c r="C35" s="53">
        <v>66077875</v>
      </c>
      <c r="D35" s="53">
        <v>35782251</v>
      </c>
      <c r="E35" s="9"/>
    </row>
    <row r="36" spans="1:6">
      <c r="A36" s="102" t="s">
        <v>12</v>
      </c>
      <c r="B36" s="31"/>
      <c r="C36" s="53">
        <v>14532342</v>
      </c>
      <c r="D36" s="53">
        <v>12064938</v>
      </c>
      <c r="E36" s="9"/>
    </row>
    <row r="37" spans="1:6">
      <c r="A37" s="102" t="s">
        <v>67</v>
      </c>
      <c r="B37" s="31"/>
      <c r="C37" s="53">
        <v>2906301</v>
      </c>
      <c r="D37" s="53">
        <v>1625192</v>
      </c>
    </row>
    <row r="38" spans="1:6">
      <c r="A38" s="102" t="s">
        <v>92</v>
      </c>
      <c r="B38" s="31"/>
      <c r="C38" s="53">
        <v>4639820</v>
      </c>
      <c r="D38" s="53">
        <v>4636581</v>
      </c>
      <c r="E38" s="10"/>
    </row>
    <row r="39" spans="1:6">
      <c r="A39" s="102" t="s">
        <v>66</v>
      </c>
      <c r="B39" s="31"/>
      <c r="C39" s="53">
        <v>1199098689</v>
      </c>
      <c r="D39" s="53">
        <v>1579211617</v>
      </c>
    </row>
    <row r="40" spans="1:6" ht="17.25">
      <c r="A40" s="102" t="s">
        <v>11</v>
      </c>
      <c r="B40" s="31"/>
      <c r="C40" s="39">
        <v>554047161</v>
      </c>
      <c r="D40" s="39">
        <v>497504725</v>
      </c>
    </row>
    <row r="41" spans="1:6">
      <c r="A41" s="88"/>
      <c r="B41" s="31"/>
      <c r="C41" s="53">
        <v>2216267193</v>
      </c>
      <c r="D41" s="53">
        <v>2358012529</v>
      </c>
      <c r="E41" s="10"/>
      <c r="F41" s="21"/>
    </row>
    <row r="42" spans="1:6">
      <c r="A42" s="88"/>
      <c r="B42" s="31"/>
      <c r="C42" s="19"/>
      <c r="D42" s="19"/>
    </row>
    <row r="43" spans="1:6">
      <c r="A43" s="88" t="s">
        <v>1</v>
      </c>
      <c r="B43" s="31"/>
      <c r="C43" s="53">
        <v>285066290</v>
      </c>
      <c r="D43" s="53">
        <v>144217643</v>
      </c>
      <c r="E43" s="19"/>
    </row>
    <row r="44" spans="1:6">
      <c r="A44" s="88"/>
      <c r="B44" s="31"/>
      <c r="C44" s="8"/>
      <c r="D44" s="8"/>
    </row>
    <row r="45" spans="1:6">
      <c r="A45" s="88" t="s">
        <v>5</v>
      </c>
      <c r="B45" s="31"/>
      <c r="C45" s="8"/>
      <c r="D45" s="8"/>
    </row>
    <row r="46" spans="1:6">
      <c r="A46" s="88"/>
      <c r="B46" s="31"/>
      <c r="C46" s="8"/>
      <c r="D46" s="8"/>
    </row>
    <row r="47" spans="1:6">
      <c r="A47" s="102" t="s">
        <v>13</v>
      </c>
      <c r="B47" s="31"/>
      <c r="C47" s="8"/>
      <c r="D47" s="8"/>
    </row>
    <row r="48" spans="1:6">
      <c r="A48" s="103" t="s">
        <v>16</v>
      </c>
      <c r="B48" s="31"/>
      <c r="C48" s="53">
        <v>5132005</v>
      </c>
      <c r="D48" s="53">
        <v>3646768</v>
      </c>
    </row>
    <row r="49" spans="1:6" ht="17.25">
      <c r="A49" s="103" t="s">
        <v>15</v>
      </c>
      <c r="B49" s="31">
        <v>25</v>
      </c>
      <c r="C49" s="39">
        <v>50508174</v>
      </c>
      <c r="D49" s="39">
        <v>40588056</v>
      </c>
    </row>
    <row r="50" spans="1:6">
      <c r="A50" s="102"/>
      <c r="B50" s="31"/>
      <c r="C50" s="53">
        <v>55640179</v>
      </c>
      <c r="D50" s="53">
        <v>44234824</v>
      </c>
      <c r="F50" s="10"/>
    </row>
    <row r="51" spans="1:6">
      <c r="A51" s="102" t="s">
        <v>14</v>
      </c>
      <c r="B51" s="31"/>
      <c r="C51" s="19"/>
      <c r="D51" s="19"/>
      <c r="F51" s="19"/>
    </row>
    <row r="52" spans="1:6">
      <c r="A52" s="103" t="s">
        <v>43</v>
      </c>
      <c r="B52" s="31"/>
      <c r="C52" s="53">
        <v>57882994</v>
      </c>
      <c r="D52" s="53">
        <v>54409186</v>
      </c>
    </row>
    <row r="53" spans="1:6">
      <c r="A53" s="103" t="s">
        <v>89</v>
      </c>
      <c r="B53" s="31"/>
      <c r="C53" s="53">
        <v>8614457</v>
      </c>
      <c r="D53" s="53">
        <v>7996735</v>
      </c>
    </row>
    <row r="54" spans="1:6">
      <c r="A54" s="103" t="s">
        <v>91</v>
      </c>
      <c r="B54" s="31"/>
      <c r="C54" s="53">
        <v>36917109</v>
      </c>
      <c r="D54" s="53">
        <v>38183047</v>
      </c>
    </row>
    <row r="55" spans="1:6">
      <c r="A55" s="103" t="s">
        <v>90</v>
      </c>
      <c r="B55" s="31"/>
      <c r="C55" s="53">
        <v>3526384</v>
      </c>
      <c r="D55" s="53">
        <v>3607946</v>
      </c>
    </row>
    <row r="56" spans="1:6" ht="17.25">
      <c r="A56" s="103" t="s">
        <v>15</v>
      </c>
      <c r="B56" s="31">
        <v>26</v>
      </c>
      <c r="C56" s="39">
        <v>44002595</v>
      </c>
      <c r="D56" s="39">
        <v>40965093</v>
      </c>
    </row>
    <row r="57" spans="1:6">
      <c r="A57" s="88"/>
      <c r="B57" s="31"/>
      <c r="C57" s="53">
        <v>150943539</v>
      </c>
      <c r="D57" s="53">
        <v>145162007</v>
      </c>
    </row>
    <row r="58" spans="1:6">
      <c r="A58" s="88"/>
      <c r="B58" s="31"/>
      <c r="C58" s="21"/>
      <c r="D58" s="21"/>
    </row>
    <row r="59" spans="1:6">
      <c r="A59" s="88" t="s">
        <v>56</v>
      </c>
      <c r="B59" s="31"/>
      <c r="C59" s="19"/>
      <c r="D59" s="19"/>
      <c r="F59" s="10"/>
    </row>
    <row r="60" spans="1:6">
      <c r="A60" s="88" t="s">
        <v>2</v>
      </c>
      <c r="B60" s="31"/>
      <c r="C60" s="53">
        <v>189762930</v>
      </c>
      <c r="D60" s="53">
        <v>43290460</v>
      </c>
      <c r="F60" s="19"/>
    </row>
    <row r="61" spans="1:6">
      <c r="A61" s="88"/>
      <c r="B61" s="31"/>
      <c r="C61" s="21"/>
      <c r="D61" s="21"/>
    </row>
    <row r="62" spans="1:6">
      <c r="A62" s="88" t="s">
        <v>30</v>
      </c>
      <c r="B62" s="31"/>
      <c r="C62" s="19"/>
      <c r="D62" s="19"/>
      <c r="F62" s="6"/>
    </row>
    <row r="63" spans="1:6">
      <c r="A63" s="102" t="s">
        <v>47</v>
      </c>
      <c r="B63" s="31"/>
      <c r="C63" s="53">
        <v>37804034</v>
      </c>
      <c r="D63" s="53">
        <v>17209688</v>
      </c>
      <c r="E63" s="19"/>
    </row>
    <row r="64" spans="1:6">
      <c r="A64" s="102" t="s">
        <v>48</v>
      </c>
      <c r="B64" s="31"/>
      <c r="C64" s="53">
        <v>7809129</v>
      </c>
      <c r="D64" s="53">
        <v>3835222</v>
      </c>
      <c r="E64" s="19"/>
    </row>
    <row r="65" spans="1:6">
      <c r="A65" s="102" t="s">
        <v>105</v>
      </c>
      <c r="B65" s="31"/>
      <c r="C65" s="53">
        <v>603</v>
      </c>
      <c r="D65" s="54">
        <v>0</v>
      </c>
      <c r="E65" s="19"/>
    </row>
    <row r="66" spans="1:6">
      <c r="A66" s="102" t="s">
        <v>46</v>
      </c>
      <c r="B66" s="31"/>
      <c r="C66" s="53">
        <v>5057273</v>
      </c>
      <c r="D66" s="53">
        <v>2898189</v>
      </c>
      <c r="E66" s="9"/>
      <c r="F66" s="6"/>
    </row>
    <row r="67" spans="1:6">
      <c r="A67" s="102" t="s">
        <v>49</v>
      </c>
      <c r="B67" s="31"/>
      <c r="C67" s="53">
        <v>1696963</v>
      </c>
      <c r="D67" s="53">
        <v>4585150</v>
      </c>
      <c r="E67" s="9"/>
    </row>
    <row r="68" spans="1:6">
      <c r="A68" s="102" t="s">
        <v>45</v>
      </c>
      <c r="B68" s="31"/>
      <c r="C68" s="53">
        <v>140506</v>
      </c>
      <c r="D68" s="53">
        <v>115315</v>
      </c>
      <c r="E68" s="9"/>
      <c r="F68" s="21"/>
    </row>
    <row r="69" spans="1:6" ht="17.25">
      <c r="A69" s="102" t="s">
        <v>79</v>
      </c>
      <c r="B69" s="4"/>
      <c r="C69" s="55">
        <v>0</v>
      </c>
      <c r="D69" s="39">
        <v>2119419</v>
      </c>
      <c r="E69" s="9"/>
    </row>
    <row r="70" spans="1:6">
      <c r="A70" s="88"/>
      <c r="B70" s="4"/>
      <c r="C70" s="53">
        <v>52508508</v>
      </c>
      <c r="D70" s="53">
        <v>30762983</v>
      </c>
      <c r="E70" s="9"/>
      <c r="F70" s="21"/>
    </row>
    <row r="71" spans="1:6">
      <c r="A71" s="88"/>
      <c r="B71" s="4"/>
      <c r="C71" s="19"/>
      <c r="D71" s="19"/>
      <c r="E71" s="9"/>
      <c r="F71" s="6"/>
    </row>
    <row r="72" spans="1:6">
      <c r="A72" s="38" t="s">
        <v>44</v>
      </c>
      <c r="B72" s="4"/>
      <c r="C72" s="53">
        <v>2907700</v>
      </c>
      <c r="D72" s="53">
        <v>2840741</v>
      </c>
      <c r="E72" s="9"/>
      <c r="F72" s="6"/>
    </row>
    <row r="73" spans="1:6">
      <c r="A73" s="38"/>
      <c r="B73" s="4"/>
      <c r="C73" s="8"/>
      <c r="D73" s="8"/>
      <c r="E73" s="9"/>
      <c r="F73" s="6"/>
    </row>
    <row r="74" spans="1:6">
      <c r="A74" s="38" t="s">
        <v>19</v>
      </c>
      <c r="B74" s="4"/>
      <c r="C74" s="53">
        <v>2321618</v>
      </c>
      <c r="D74" s="53">
        <v>2153440</v>
      </c>
      <c r="F74" s="6"/>
    </row>
    <row r="75" spans="1:6">
      <c r="A75" s="38"/>
      <c r="B75" s="4"/>
      <c r="C75" s="53"/>
      <c r="D75" s="53"/>
      <c r="F75" s="6"/>
    </row>
    <row r="76" spans="1:6">
      <c r="A76" s="38" t="s">
        <v>55</v>
      </c>
      <c r="B76" s="4"/>
      <c r="C76" s="53">
        <v>132025104</v>
      </c>
      <c r="D76" s="53">
        <v>7533296</v>
      </c>
      <c r="F76" s="6"/>
    </row>
    <row r="77" spans="1:6">
      <c r="A77" s="38"/>
      <c r="B77" s="4"/>
      <c r="C77" s="53"/>
      <c r="D77" s="53"/>
      <c r="F77" s="6"/>
    </row>
    <row r="78" spans="1:6" ht="17.25">
      <c r="A78" s="38" t="s">
        <v>6</v>
      </c>
      <c r="B78" s="31">
        <v>27</v>
      </c>
      <c r="C78" s="39">
        <v>26744192</v>
      </c>
      <c r="D78" s="39">
        <v>49069756</v>
      </c>
      <c r="F78" s="6"/>
    </row>
    <row r="79" spans="1:6">
      <c r="A79" s="38"/>
      <c r="B79" s="4"/>
      <c r="C79" s="21"/>
      <c r="D79" s="21"/>
      <c r="F79" s="6"/>
    </row>
    <row r="80" spans="1:6" ht="17.25">
      <c r="A80" s="38" t="s">
        <v>109</v>
      </c>
      <c r="B80" s="4"/>
      <c r="C80" s="33">
        <v>105280912</v>
      </c>
      <c r="D80" s="33">
        <v>-41536460</v>
      </c>
      <c r="E80" s="24"/>
      <c r="F80" s="6"/>
    </row>
    <row r="81" spans="1:6">
      <c r="A81" s="38"/>
      <c r="B81" s="4"/>
      <c r="C81" s="21"/>
      <c r="D81" s="21"/>
      <c r="F81" s="6"/>
    </row>
    <row r="82" spans="1:6">
      <c r="A82" s="88"/>
      <c r="B82" s="4"/>
      <c r="C82" s="25"/>
      <c r="D82" s="26"/>
    </row>
    <row r="83" spans="1:6">
      <c r="A83" s="40" t="s">
        <v>170</v>
      </c>
      <c r="B83" s="41"/>
      <c r="C83" s="51"/>
      <c r="D83" s="52"/>
    </row>
    <row r="84" spans="1:6">
      <c r="B84" s="4"/>
      <c r="C84" s="19"/>
      <c r="D84" s="19"/>
    </row>
    <row r="85" spans="1:6">
      <c r="A85" s="38"/>
      <c r="B85" s="31"/>
      <c r="C85" s="56"/>
      <c r="D85" s="57"/>
    </row>
    <row r="86" spans="1:6">
      <c r="A86" s="38"/>
      <c r="B86" s="31"/>
      <c r="C86" s="58"/>
      <c r="D86" s="57"/>
    </row>
    <row r="87" spans="1:6">
      <c r="A87" s="42"/>
      <c r="B87" s="38"/>
      <c r="C87" s="30"/>
      <c r="D87" s="43"/>
    </row>
    <row r="88" spans="1:6">
      <c r="A88" s="59"/>
      <c r="B88" s="38"/>
      <c r="C88" s="31"/>
      <c r="D88" s="44"/>
    </row>
    <row r="89" spans="1:6">
      <c r="A89" s="38"/>
      <c r="B89" s="38"/>
      <c r="C89" s="31"/>
      <c r="D89" s="44"/>
    </row>
    <row r="90" spans="1:6">
      <c r="A90" s="38"/>
      <c r="B90" s="31"/>
      <c r="C90" s="57"/>
      <c r="D90" s="44"/>
    </row>
    <row r="91" spans="1:6">
      <c r="A91" s="38"/>
      <c r="B91" s="31"/>
      <c r="C91" s="57"/>
      <c r="D91" s="44"/>
    </row>
    <row r="92" spans="1:6">
      <c r="A92" s="38"/>
      <c r="B92" s="31"/>
      <c r="C92" s="57"/>
      <c r="D92" s="57"/>
    </row>
    <row r="93" spans="1:6">
      <c r="A93" s="38"/>
      <c r="B93" s="38"/>
      <c r="C93" s="38"/>
      <c r="D93" s="38"/>
    </row>
    <row r="94" spans="1:6">
      <c r="A94" s="38"/>
      <c r="B94" s="38"/>
      <c r="C94" s="60"/>
      <c r="D94" s="60"/>
    </row>
    <row r="95" spans="1:6">
      <c r="A95" s="27"/>
      <c r="C95" s="22"/>
      <c r="D95" s="22"/>
    </row>
    <row r="96" spans="1:6">
      <c r="C96" s="22"/>
    </row>
    <row r="97" spans="3:3">
      <c r="C97" s="22"/>
    </row>
    <row r="98" spans="3:3">
      <c r="C98" s="22"/>
    </row>
  </sheetData>
  <sheetProtection password="DF9C" sheet="1" objects="1" scenarios="1" insertColumns="0" insertRows="0"/>
  <phoneticPr fontId="0" type="noConversion"/>
  <pageMargins left="0.98425196850393704" right="0.51181102362204722" top="0.98425196850393704" bottom="0.78740157480314965" header="0.51181102362204722" footer="0.51181102362204722"/>
  <pageSetup scale="46" firstPageNumber="4" orientation="portrait" useFirstPageNumber="1" r:id="rId1"/>
  <headerFooter alignWithMargins="0">
    <oddFooter>&amp;C&amp;"Verdana,Normal"-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7"/>
  <sheetViews>
    <sheetView showGridLines="0" view="pageBreakPreview" zoomScaleNormal="100" zoomScaleSheetLayoutView="100" workbookViewId="0">
      <selection activeCell="A22" sqref="A22"/>
    </sheetView>
  </sheetViews>
  <sheetFormatPr baseColWidth="10" defaultColWidth="11.28515625" defaultRowHeight="15.75" customHeight="1"/>
  <cols>
    <col min="1" max="1" width="96.7109375" style="16" customWidth="1"/>
    <col min="2" max="2" width="19.5703125" style="11" customWidth="1"/>
    <col min="3" max="4" width="23.28515625" style="11" customWidth="1"/>
    <col min="5" max="5" width="11.28515625" style="11" customWidth="1"/>
    <col min="6" max="16384" width="11.28515625" style="11"/>
  </cols>
  <sheetData>
    <row r="1" spans="1:4" ht="15.75" customHeight="1">
      <c r="A1" s="12"/>
      <c r="B1" s="105"/>
      <c r="C1" s="105"/>
      <c r="D1" s="105"/>
    </row>
    <row r="2" spans="1:4" ht="15.75" customHeight="1">
      <c r="B2" s="12">
        <v>5</v>
      </c>
      <c r="C2" s="12">
        <v>6</v>
      </c>
      <c r="D2" s="12"/>
    </row>
    <row r="3" spans="1:4" s="13" customFormat="1" ht="15.75" customHeight="1">
      <c r="A3" s="63" t="s">
        <v>209</v>
      </c>
      <c r="B3" s="45"/>
      <c r="C3" s="45"/>
      <c r="D3" s="45"/>
    </row>
    <row r="4" spans="1:4" s="14" customFormat="1" ht="15.75" customHeight="1">
      <c r="A4" s="64" t="s">
        <v>198</v>
      </c>
      <c r="B4" s="45"/>
      <c r="C4" s="45"/>
      <c r="D4" s="45"/>
    </row>
    <row r="5" spans="1:4" s="14" customFormat="1" ht="15.75" customHeight="1">
      <c r="A5" s="64" t="s">
        <v>23</v>
      </c>
      <c r="B5" s="45"/>
      <c r="C5" s="45"/>
      <c r="D5" s="45"/>
    </row>
    <row r="6" spans="1:4" s="14" customFormat="1" ht="15.75" customHeight="1">
      <c r="A6" s="65" t="s">
        <v>24</v>
      </c>
      <c r="B6" s="29"/>
      <c r="C6" s="29"/>
      <c r="D6" s="7"/>
    </row>
    <row r="7" spans="1:4" s="14" customFormat="1" ht="15.75" customHeight="1">
      <c r="A7" s="16"/>
    </row>
    <row r="8" spans="1:4" s="17" customFormat="1" ht="15.75" customHeight="1">
      <c r="A8" s="66"/>
      <c r="B8" s="67">
        <v>2016</v>
      </c>
      <c r="C8" s="67">
        <v>2015</v>
      </c>
      <c r="D8" s="67"/>
    </row>
    <row r="9" spans="1:4" s="17" customFormat="1" ht="15.75" customHeight="1">
      <c r="A9" s="66"/>
      <c r="B9" s="67"/>
      <c r="C9" s="67"/>
      <c r="D9" s="67"/>
    </row>
    <row r="10" spans="1:4" s="17" customFormat="1" ht="15.75" customHeight="1">
      <c r="A10" s="38" t="s">
        <v>109</v>
      </c>
      <c r="B10" s="37">
        <v>105280912</v>
      </c>
      <c r="C10" s="37">
        <v>-41536460</v>
      </c>
      <c r="D10" s="37"/>
    </row>
    <row r="11" spans="1:4" s="17" customFormat="1" ht="15.75" customHeight="1">
      <c r="A11" s="68"/>
      <c r="B11" s="69"/>
      <c r="C11" s="69"/>
      <c r="D11" s="69"/>
    </row>
    <row r="12" spans="1:4" s="17" customFormat="1">
      <c r="A12" s="101" t="s">
        <v>101</v>
      </c>
      <c r="B12" s="69"/>
      <c r="C12" s="69"/>
      <c r="D12" s="69"/>
    </row>
    <row r="13" spans="1:4" s="17" customFormat="1">
      <c r="A13" s="70"/>
      <c r="B13" s="69"/>
      <c r="C13" s="69"/>
      <c r="D13" s="69"/>
    </row>
    <row r="14" spans="1:4" s="17" customFormat="1" ht="25.5">
      <c r="A14" s="71" t="s">
        <v>77</v>
      </c>
      <c r="B14" s="72"/>
      <c r="C14" s="72"/>
      <c r="D14" s="72"/>
    </row>
    <row r="15" spans="1:4" s="17" customFormat="1" ht="12" customHeight="1">
      <c r="A15" s="71"/>
      <c r="B15" s="72"/>
      <c r="C15" s="72"/>
      <c r="D15" s="72"/>
    </row>
    <row r="16" spans="1:4" s="17" customFormat="1">
      <c r="A16" s="74" t="s">
        <v>69</v>
      </c>
      <c r="B16" s="53">
        <v>8734662</v>
      </c>
      <c r="C16" s="53">
        <v>-1982542</v>
      </c>
      <c r="D16" s="53"/>
    </row>
    <row r="17" spans="1:4" s="17" customFormat="1">
      <c r="A17" s="73"/>
      <c r="B17" s="72"/>
      <c r="C17" s="72"/>
      <c r="D17" s="72"/>
    </row>
    <row r="18" spans="1:4" s="17" customFormat="1" ht="38.25">
      <c r="A18" s="75" t="s">
        <v>70</v>
      </c>
      <c r="B18" s="36">
        <v>0</v>
      </c>
      <c r="C18" s="35">
        <v>-26898460</v>
      </c>
      <c r="D18" s="39"/>
    </row>
    <row r="19" spans="1:4" s="17" customFormat="1" ht="15.75" customHeight="1">
      <c r="A19" s="76"/>
      <c r="B19" s="72"/>
      <c r="C19" s="72"/>
      <c r="D19" s="72"/>
    </row>
    <row r="20" spans="1:4" s="17" customFormat="1" ht="25.5">
      <c r="A20" s="71" t="s">
        <v>71</v>
      </c>
      <c r="B20" s="34">
        <v>8734662</v>
      </c>
      <c r="C20" s="34">
        <v>-28881002</v>
      </c>
      <c r="D20" s="34"/>
    </row>
    <row r="21" spans="1:4" s="17" customFormat="1" ht="15.75" customHeight="1">
      <c r="A21" s="70"/>
      <c r="B21" s="72"/>
      <c r="C21" s="72"/>
      <c r="D21" s="72"/>
    </row>
    <row r="22" spans="1:4" s="17" customFormat="1" ht="25.5">
      <c r="A22" s="71" t="s">
        <v>78</v>
      </c>
      <c r="B22" s="61"/>
      <c r="C22" s="61"/>
      <c r="D22" s="61"/>
    </row>
    <row r="23" spans="1:4" s="17" customFormat="1">
      <c r="A23" s="71"/>
      <c r="B23" s="34"/>
      <c r="C23" s="34"/>
      <c r="D23" s="34"/>
    </row>
    <row r="24" spans="1:4" s="17" customFormat="1" ht="15.75" customHeight="1">
      <c r="A24" s="74" t="s">
        <v>102</v>
      </c>
      <c r="B24" s="34"/>
      <c r="C24" s="34"/>
      <c r="D24" s="34"/>
    </row>
    <row r="25" spans="1:4" s="17" customFormat="1" ht="24.75" customHeight="1">
      <c r="A25" s="78" t="s">
        <v>72</v>
      </c>
      <c r="B25" s="34">
        <v>499913</v>
      </c>
      <c r="C25" s="34">
        <v>2591096</v>
      </c>
      <c r="D25" s="34"/>
    </row>
    <row r="26" spans="1:4" s="17" customFormat="1" ht="15.75" customHeight="1">
      <c r="A26" s="77" t="s">
        <v>73</v>
      </c>
      <c r="B26" s="53">
        <v>816702.228</v>
      </c>
      <c r="C26" s="53">
        <v>61288.360999999997</v>
      </c>
      <c r="D26" s="34"/>
    </row>
    <row r="27" spans="1:4" s="17" customFormat="1" ht="15.75" customHeight="1">
      <c r="A27" s="79"/>
      <c r="B27" s="34"/>
      <c r="C27" s="34"/>
      <c r="D27" s="34"/>
    </row>
    <row r="28" spans="1:4" s="17" customFormat="1" ht="15.75" customHeight="1">
      <c r="A28" s="74" t="s">
        <v>103</v>
      </c>
      <c r="B28" s="34"/>
      <c r="C28" s="34"/>
      <c r="D28" s="34"/>
    </row>
    <row r="29" spans="1:4" s="17" customFormat="1" ht="31.5" customHeight="1">
      <c r="A29" s="78" t="s">
        <v>74</v>
      </c>
      <c r="B29" s="34">
        <v>-751839</v>
      </c>
      <c r="C29" s="34">
        <v>27400350</v>
      </c>
      <c r="D29" s="34"/>
    </row>
    <row r="30" spans="1:4" s="17" customFormat="1">
      <c r="A30" s="80"/>
      <c r="B30" s="34"/>
      <c r="C30" s="34"/>
      <c r="D30" s="34"/>
    </row>
    <row r="31" spans="1:4" s="17" customFormat="1" ht="17.25">
      <c r="A31" s="80" t="s">
        <v>199</v>
      </c>
      <c r="B31" s="35">
        <v>-13287150</v>
      </c>
      <c r="C31" s="36">
        <v>0</v>
      </c>
      <c r="D31" s="55"/>
    </row>
    <row r="32" spans="1:4" s="17" customFormat="1">
      <c r="A32" s="80"/>
      <c r="B32" s="72"/>
      <c r="C32" s="72"/>
      <c r="D32" s="72"/>
    </row>
    <row r="33" spans="1:5" s="17" customFormat="1" ht="25.5">
      <c r="A33" s="81" t="s">
        <v>75</v>
      </c>
      <c r="B33" s="34">
        <v>-12722373.772</v>
      </c>
      <c r="C33" s="34">
        <v>30052734.361000001</v>
      </c>
      <c r="D33" s="34"/>
    </row>
    <row r="34" spans="1:5" s="17" customFormat="1" ht="15.75" customHeight="1">
      <c r="A34" s="82"/>
      <c r="B34" s="34"/>
      <c r="C34" s="34"/>
      <c r="D34" s="34"/>
    </row>
    <row r="35" spans="1:5" s="17" customFormat="1" ht="15.75" customHeight="1">
      <c r="A35" s="70" t="s">
        <v>76</v>
      </c>
      <c r="B35" s="39">
        <v>-3987711.7719999999</v>
      </c>
      <c r="C35" s="39">
        <v>1171732.3610000014</v>
      </c>
      <c r="D35" s="39"/>
    </row>
    <row r="36" spans="1:5" s="17" customFormat="1" ht="15.75" customHeight="1">
      <c r="A36" s="70"/>
      <c r="B36" s="69"/>
      <c r="C36" s="69"/>
      <c r="D36" s="69"/>
    </row>
    <row r="37" spans="1:5" s="17" customFormat="1" ht="22.5" customHeight="1">
      <c r="A37" s="62" t="s">
        <v>104</v>
      </c>
      <c r="B37" s="100">
        <v>101293200.228</v>
      </c>
      <c r="C37" s="100">
        <v>-40364727.638999999</v>
      </c>
      <c r="D37" s="100"/>
    </row>
    <row r="38" spans="1:5" s="17" customFormat="1" ht="15.75" customHeight="1">
      <c r="A38" s="83"/>
      <c r="B38" s="53"/>
      <c r="C38" s="53"/>
      <c r="D38" s="53"/>
    </row>
    <row r="39" spans="1:5" s="17" customFormat="1" ht="15.75" customHeight="1">
      <c r="A39" s="89" t="s">
        <v>211</v>
      </c>
      <c r="B39" s="90"/>
      <c r="C39" s="91"/>
      <c r="D39" s="106"/>
      <c r="E39" s="18"/>
    </row>
    <row r="40" spans="1:5" s="17" customFormat="1" ht="15.75" customHeight="1">
      <c r="A40" s="66"/>
      <c r="B40" s="84"/>
      <c r="C40" s="84"/>
      <c r="D40" s="84"/>
    </row>
    <row r="41" spans="1:5" s="17" customFormat="1" ht="15.75" customHeight="1">
      <c r="A41" s="92"/>
      <c r="B41" s="93"/>
      <c r="C41" s="93"/>
      <c r="D41" s="93"/>
      <c r="E41" s="93"/>
    </row>
    <row r="42" spans="1:5" s="17" customFormat="1" ht="15.75" customHeight="1">
      <c r="A42" s="94"/>
      <c r="B42" s="95"/>
      <c r="C42" s="96"/>
      <c r="D42" s="96"/>
      <c r="E42" s="92"/>
    </row>
    <row r="43" spans="1:5" s="17" customFormat="1" ht="15.75" customHeight="1">
      <c r="A43" s="94"/>
      <c r="B43" s="95"/>
      <c r="C43" s="96"/>
      <c r="D43" s="96"/>
      <c r="E43" s="92"/>
    </row>
    <row r="44" spans="1:5" s="17" customFormat="1" ht="15.75" customHeight="1">
      <c r="A44" s="97"/>
      <c r="B44" s="92"/>
      <c r="C44" s="98"/>
      <c r="D44" s="98"/>
      <c r="E44" s="92"/>
    </row>
    <row r="45" spans="1:5" s="17" customFormat="1" ht="15.75" customHeight="1">
      <c r="A45" s="99"/>
      <c r="B45" s="92"/>
      <c r="C45" s="96"/>
      <c r="D45" s="96"/>
      <c r="E45" s="92"/>
    </row>
    <row r="46" spans="1:5" s="17" customFormat="1" ht="15.75" customHeight="1">
      <c r="A46" s="94"/>
      <c r="B46" s="92"/>
      <c r="C46" s="96"/>
      <c r="D46" s="96"/>
      <c r="E46" s="92"/>
    </row>
    <row r="47" spans="1:5" s="17" customFormat="1" ht="15.75" customHeight="1">
      <c r="A47" s="94"/>
      <c r="B47" s="95"/>
      <c r="C47" s="96"/>
      <c r="D47" s="96"/>
      <c r="E47" s="92"/>
    </row>
    <row r="48" spans="1:5" s="17" customFormat="1" ht="15.75" customHeight="1">
      <c r="A48" s="94"/>
      <c r="B48" s="95"/>
      <c r="C48" s="96"/>
      <c r="D48" s="96"/>
      <c r="E48" s="92"/>
    </row>
    <row r="49" spans="1:5" s="17" customFormat="1" ht="15.75" customHeight="1">
      <c r="A49" s="94"/>
      <c r="B49" s="95"/>
      <c r="C49" s="96"/>
      <c r="D49" s="96"/>
      <c r="E49" s="92"/>
    </row>
    <row r="50" spans="1:5" s="17" customFormat="1" ht="15.75" customHeight="1">
      <c r="A50" s="94"/>
      <c r="B50" s="95"/>
      <c r="C50" s="96"/>
      <c r="D50" s="96"/>
      <c r="E50" s="92"/>
    </row>
    <row r="51" spans="1:5" s="17" customFormat="1" ht="15.75" customHeight="1">
      <c r="A51" s="85"/>
      <c r="B51" s="86"/>
      <c r="C51" s="87"/>
      <c r="D51" s="87"/>
      <c r="E51" s="1"/>
    </row>
    <row r="52" spans="1:5" s="17" customFormat="1" ht="15.75" customHeight="1">
      <c r="A52" s="85"/>
      <c r="B52" s="86"/>
      <c r="C52" s="87"/>
      <c r="D52" s="87"/>
      <c r="E52" s="1"/>
    </row>
    <row r="53" spans="1:5" s="17" customFormat="1" ht="15.75" customHeight="1">
      <c r="A53" s="85"/>
      <c r="B53" s="86"/>
      <c r="C53" s="87"/>
      <c r="D53" s="87"/>
      <c r="E53" s="1"/>
    </row>
    <row r="54" spans="1:5" s="17" customFormat="1" ht="15.75" customHeight="1">
      <c r="A54" s="66"/>
      <c r="B54" s="84"/>
      <c r="C54" s="84"/>
      <c r="D54" s="84"/>
    </row>
    <row r="55" spans="1:5" s="17" customFormat="1" ht="15.75" customHeight="1">
      <c r="A55" s="66"/>
      <c r="B55" s="84"/>
      <c r="C55" s="84"/>
      <c r="D55" s="84"/>
    </row>
    <row r="56" spans="1:5" s="17" customFormat="1" ht="15.75" customHeight="1">
      <c r="A56" s="66"/>
      <c r="B56" s="84"/>
      <c r="C56" s="84"/>
      <c r="D56" s="84"/>
    </row>
    <row r="57" spans="1:5" s="17" customFormat="1" ht="15.75" customHeight="1">
      <c r="A57" s="66"/>
      <c r="B57" s="84"/>
      <c r="C57" s="84"/>
      <c r="D57" s="84"/>
    </row>
    <row r="58" spans="1:5" s="17" customFormat="1" ht="15.75" customHeight="1">
      <c r="A58" s="66"/>
      <c r="B58" s="84"/>
      <c r="C58" s="84"/>
      <c r="D58" s="84"/>
    </row>
    <row r="59" spans="1:5" s="17" customFormat="1" ht="15.75" customHeight="1">
      <c r="A59" s="66"/>
      <c r="B59" s="84"/>
      <c r="C59" s="84"/>
      <c r="D59" s="84"/>
    </row>
    <row r="60" spans="1:5" s="17" customFormat="1" ht="15.75" customHeight="1">
      <c r="A60" s="66"/>
      <c r="B60" s="84"/>
      <c r="C60" s="84"/>
      <c r="D60" s="84"/>
    </row>
    <row r="61" spans="1:5" s="17" customFormat="1" ht="15.75" customHeight="1">
      <c r="A61" s="66"/>
      <c r="B61" s="84"/>
      <c r="C61" s="84"/>
      <c r="D61" s="84"/>
    </row>
    <row r="62" spans="1:5" s="17" customFormat="1" ht="15.75" customHeight="1">
      <c r="A62" s="66"/>
      <c r="B62" s="84"/>
      <c r="C62" s="84"/>
      <c r="D62" s="84"/>
    </row>
    <row r="63" spans="1:5" s="17" customFormat="1" ht="15.75" customHeight="1">
      <c r="A63" s="66"/>
      <c r="B63" s="84"/>
      <c r="C63" s="84"/>
      <c r="D63" s="84"/>
    </row>
    <row r="64" spans="1:5" s="17" customFormat="1" ht="15.75" customHeight="1">
      <c r="A64" s="66"/>
      <c r="B64" s="84"/>
      <c r="C64" s="84"/>
      <c r="D64" s="84"/>
    </row>
    <row r="65" spans="1:4" s="17" customFormat="1" ht="15.75" customHeight="1">
      <c r="A65" s="66"/>
      <c r="B65" s="84"/>
      <c r="C65" s="84"/>
      <c r="D65" s="84"/>
    </row>
    <row r="66" spans="1:4" s="17" customFormat="1" ht="15.75" customHeight="1">
      <c r="A66" s="66"/>
      <c r="B66" s="84"/>
      <c r="C66" s="84"/>
      <c r="D66" s="84"/>
    </row>
    <row r="67" spans="1:4" s="17" customFormat="1" ht="15.75" customHeight="1">
      <c r="A67" s="66"/>
      <c r="B67" s="84"/>
      <c r="C67" s="84"/>
      <c r="D67" s="84"/>
    </row>
    <row r="68" spans="1:4" s="17" customFormat="1" ht="15.75" customHeight="1">
      <c r="A68" s="66"/>
      <c r="B68" s="84"/>
      <c r="C68" s="84"/>
      <c r="D68" s="84"/>
    </row>
    <row r="69" spans="1:4" s="17" customFormat="1" ht="15.75" customHeight="1">
      <c r="A69" s="66"/>
      <c r="B69" s="84"/>
      <c r="C69" s="84"/>
      <c r="D69" s="84"/>
    </row>
    <row r="70" spans="1:4" s="17" customFormat="1" ht="15.75" customHeight="1">
      <c r="A70" s="66"/>
      <c r="B70" s="84"/>
      <c r="C70" s="84"/>
      <c r="D70" s="84"/>
    </row>
    <row r="71" spans="1:4" s="17" customFormat="1" ht="15.75" customHeight="1">
      <c r="A71" s="66"/>
      <c r="B71" s="84"/>
      <c r="C71" s="84"/>
      <c r="D71" s="84"/>
    </row>
    <row r="72" spans="1:4" s="17" customFormat="1" ht="15.75" customHeight="1">
      <c r="A72" s="66"/>
      <c r="B72" s="84"/>
      <c r="C72" s="84"/>
      <c r="D72" s="84"/>
    </row>
    <row r="73" spans="1:4" s="17" customFormat="1" ht="15.75" customHeight="1">
      <c r="A73" s="66"/>
      <c r="B73" s="84"/>
      <c r="C73" s="84"/>
      <c r="D73" s="84"/>
    </row>
    <row r="74" spans="1:4" s="17" customFormat="1" ht="15.75" customHeight="1">
      <c r="A74" s="66"/>
      <c r="B74" s="84"/>
      <c r="C74" s="84"/>
      <c r="D74" s="84"/>
    </row>
    <row r="75" spans="1:4" s="17" customFormat="1" ht="15.75" customHeight="1">
      <c r="A75" s="66"/>
      <c r="B75" s="84"/>
      <c r="C75" s="84"/>
      <c r="D75" s="84"/>
    </row>
    <row r="76" spans="1:4" s="17" customFormat="1" ht="15.75" customHeight="1">
      <c r="A76" s="66"/>
      <c r="B76" s="84"/>
      <c r="C76" s="84"/>
      <c r="D76" s="84"/>
    </row>
    <row r="77" spans="1:4" s="17" customFormat="1" ht="15.75" customHeight="1">
      <c r="A77" s="66"/>
      <c r="B77" s="84"/>
      <c r="C77" s="84"/>
      <c r="D77" s="84"/>
    </row>
    <row r="78" spans="1:4" s="17" customFormat="1" ht="15.75" customHeight="1">
      <c r="A78" s="66"/>
      <c r="B78" s="84"/>
      <c r="C78" s="84"/>
      <c r="D78" s="84"/>
    </row>
    <row r="79" spans="1:4" s="17" customFormat="1" ht="15.75" customHeight="1">
      <c r="A79" s="66"/>
      <c r="B79" s="84"/>
      <c r="C79" s="84"/>
      <c r="D79" s="84"/>
    </row>
    <row r="80" spans="1:4" s="17" customFormat="1" ht="15.75" customHeight="1">
      <c r="A80" s="66"/>
      <c r="B80" s="84"/>
      <c r="C80" s="84"/>
      <c r="D80" s="84"/>
    </row>
    <row r="81" spans="1:4" s="17" customFormat="1" ht="15.75" customHeight="1">
      <c r="A81" s="66"/>
      <c r="B81" s="84"/>
      <c r="C81" s="84"/>
      <c r="D81" s="84"/>
    </row>
    <row r="82" spans="1:4" s="17" customFormat="1" ht="15.75" customHeight="1">
      <c r="A82" s="66"/>
      <c r="B82" s="84"/>
      <c r="C82" s="84"/>
      <c r="D82" s="84"/>
    </row>
    <row r="83" spans="1:4" s="17" customFormat="1" ht="15.75" customHeight="1">
      <c r="A83" s="66"/>
      <c r="B83" s="84"/>
      <c r="C83" s="84"/>
      <c r="D83" s="84"/>
    </row>
    <row r="84" spans="1:4" s="17" customFormat="1" ht="15.75" customHeight="1">
      <c r="A84" s="66"/>
      <c r="B84" s="84"/>
      <c r="C84" s="84"/>
      <c r="D84" s="84"/>
    </row>
    <row r="85" spans="1:4" s="17" customFormat="1" ht="15.75" customHeight="1">
      <c r="A85" s="66"/>
      <c r="B85" s="84"/>
      <c r="C85" s="84"/>
      <c r="D85" s="84"/>
    </row>
    <row r="86" spans="1:4" s="17" customFormat="1" ht="15.75" customHeight="1">
      <c r="A86" s="66"/>
      <c r="B86" s="84"/>
      <c r="C86" s="84"/>
      <c r="D86" s="84"/>
    </row>
    <row r="87" spans="1:4" s="17" customFormat="1" ht="15.75" customHeight="1">
      <c r="A87" s="66"/>
      <c r="B87" s="84"/>
      <c r="C87" s="84"/>
      <c r="D87" s="84"/>
    </row>
    <row r="88" spans="1:4" s="17" customFormat="1" ht="15.75" customHeight="1">
      <c r="A88" s="66"/>
      <c r="B88" s="84"/>
      <c r="C88" s="84"/>
      <c r="D88" s="84"/>
    </row>
    <row r="89" spans="1:4" s="17" customFormat="1" ht="15.75" customHeight="1">
      <c r="A89" s="66"/>
      <c r="B89" s="84"/>
      <c r="C89" s="84"/>
      <c r="D89" s="84"/>
    </row>
    <row r="90" spans="1:4" s="17" customFormat="1" ht="15.75" customHeight="1">
      <c r="A90" s="66"/>
      <c r="B90" s="84"/>
      <c r="C90" s="84"/>
      <c r="D90" s="84"/>
    </row>
    <row r="91" spans="1:4" s="17" customFormat="1" ht="15.75" customHeight="1">
      <c r="A91" s="66"/>
      <c r="B91" s="84"/>
      <c r="C91" s="84"/>
      <c r="D91" s="84"/>
    </row>
    <row r="92" spans="1:4" s="17" customFormat="1" ht="15.75" customHeight="1">
      <c r="A92" s="66"/>
      <c r="B92" s="84"/>
      <c r="C92" s="84"/>
      <c r="D92" s="84"/>
    </row>
    <row r="93" spans="1:4" s="17" customFormat="1" ht="15.75" customHeight="1">
      <c r="A93" s="66"/>
      <c r="B93" s="84"/>
      <c r="C93" s="84"/>
      <c r="D93" s="84"/>
    </row>
    <row r="94" spans="1:4" s="17" customFormat="1" ht="15.75" customHeight="1">
      <c r="A94" s="66"/>
      <c r="B94" s="84"/>
      <c r="C94" s="84"/>
      <c r="D94" s="84"/>
    </row>
    <row r="95" spans="1:4" s="17" customFormat="1" ht="15.75" customHeight="1">
      <c r="A95" s="66"/>
      <c r="B95" s="84"/>
      <c r="C95" s="84"/>
      <c r="D95" s="84"/>
    </row>
    <row r="96" spans="1:4" s="17" customFormat="1" ht="15.75" customHeight="1">
      <c r="A96" s="66"/>
      <c r="B96" s="84"/>
      <c r="C96" s="84"/>
      <c r="D96" s="84"/>
    </row>
    <row r="97" spans="1:4" s="17" customFormat="1" ht="15.75" customHeight="1">
      <c r="A97" s="66"/>
      <c r="B97" s="84"/>
      <c r="C97" s="84"/>
      <c r="D97" s="84"/>
    </row>
    <row r="98" spans="1:4" s="17" customFormat="1" ht="15.75" customHeight="1">
      <c r="A98" s="66"/>
      <c r="B98" s="84"/>
      <c r="C98" s="84"/>
      <c r="D98" s="84"/>
    </row>
    <row r="99" spans="1:4" s="17" customFormat="1" ht="15.75" customHeight="1">
      <c r="A99" s="66"/>
      <c r="B99" s="84"/>
      <c r="C99" s="84"/>
      <c r="D99" s="84"/>
    </row>
    <row r="100" spans="1:4" s="17" customFormat="1" ht="15.75" customHeight="1">
      <c r="A100" s="66"/>
      <c r="B100" s="84"/>
      <c r="C100" s="84"/>
      <c r="D100" s="84"/>
    </row>
    <row r="101" spans="1:4" s="17" customFormat="1" ht="15.75" customHeight="1">
      <c r="A101" s="66"/>
      <c r="B101" s="84"/>
      <c r="C101" s="84"/>
      <c r="D101" s="84"/>
    </row>
    <row r="102" spans="1:4" s="17" customFormat="1" ht="15.75" customHeight="1">
      <c r="A102" s="66"/>
      <c r="B102" s="84"/>
      <c r="C102" s="84"/>
      <c r="D102" s="84"/>
    </row>
    <row r="103" spans="1:4" s="17" customFormat="1" ht="15.75" customHeight="1">
      <c r="A103" s="66"/>
      <c r="B103" s="84"/>
      <c r="C103" s="84"/>
      <c r="D103" s="84"/>
    </row>
    <row r="104" spans="1:4" s="17" customFormat="1" ht="15.75" customHeight="1">
      <c r="A104" s="66"/>
      <c r="B104" s="84"/>
      <c r="C104" s="84"/>
      <c r="D104" s="84"/>
    </row>
    <row r="105" spans="1:4" s="17" customFormat="1" ht="15.75" customHeight="1">
      <c r="A105" s="66"/>
      <c r="B105" s="84"/>
      <c r="C105" s="84"/>
      <c r="D105" s="84"/>
    </row>
    <row r="106" spans="1:4" s="17" customFormat="1" ht="15.75" customHeight="1">
      <c r="A106" s="66"/>
      <c r="B106" s="84"/>
      <c r="C106" s="84"/>
      <c r="D106" s="84"/>
    </row>
    <row r="107" spans="1:4" s="17" customFormat="1" ht="15.75" customHeight="1">
      <c r="A107" s="66"/>
      <c r="B107" s="84"/>
      <c r="C107" s="84"/>
      <c r="D107" s="84"/>
    </row>
    <row r="108" spans="1:4" s="17" customFormat="1" ht="15.75" customHeight="1">
      <c r="A108" s="66"/>
      <c r="B108" s="84"/>
      <c r="C108" s="84"/>
      <c r="D108" s="84"/>
    </row>
    <row r="109" spans="1:4" s="17" customFormat="1" ht="15.75" customHeight="1">
      <c r="A109" s="66"/>
      <c r="B109" s="84"/>
      <c r="C109" s="84"/>
      <c r="D109" s="84"/>
    </row>
    <row r="110" spans="1:4" s="17" customFormat="1" ht="15.75" customHeight="1">
      <c r="A110" s="66"/>
      <c r="B110" s="84"/>
      <c r="C110" s="84"/>
      <c r="D110" s="84"/>
    </row>
    <row r="111" spans="1:4" s="17" customFormat="1" ht="15.75" customHeight="1">
      <c r="A111" s="66"/>
      <c r="B111" s="84"/>
      <c r="C111" s="84"/>
      <c r="D111" s="84"/>
    </row>
    <row r="112" spans="1:4" s="17" customFormat="1" ht="15.75" customHeight="1">
      <c r="A112" s="66"/>
      <c r="B112" s="84"/>
      <c r="C112" s="84"/>
      <c r="D112" s="84"/>
    </row>
    <row r="113" spans="1:4" s="17" customFormat="1" ht="15.75" customHeight="1">
      <c r="A113" s="66"/>
      <c r="B113" s="84"/>
      <c r="C113" s="84"/>
      <c r="D113" s="84"/>
    </row>
    <row r="114" spans="1:4" s="17" customFormat="1" ht="15.75" customHeight="1">
      <c r="A114" s="66"/>
      <c r="B114" s="84"/>
      <c r="C114" s="84"/>
      <c r="D114" s="84"/>
    </row>
    <row r="115" spans="1:4" s="17" customFormat="1" ht="15.75" customHeight="1">
      <c r="A115" s="66"/>
      <c r="B115" s="84"/>
      <c r="C115" s="84"/>
      <c r="D115" s="84"/>
    </row>
    <row r="116" spans="1:4" s="17" customFormat="1" ht="15.75" customHeight="1">
      <c r="A116" s="66"/>
      <c r="B116" s="84"/>
      <c r="C116" s="84"/>
      <c r="D116" s="84"/>
    </row>
    <row r="117" spans="1:4" s="17" customFormat="1" ht="15.75" customHeight="1">
      <c r="A117" s="66"/>
      <c r="B117" s="84"/>
      <c r="C117" s="84"/>
      <c r="D117" s="84"/>
    </row>
    <row r="118" spans="1:4" s="17" customFormat="1" ht="15.75" customHeight="1">
      <c r="A118" s="66"/>
      <c r="B118" s="84"/>
      <c r="C118" s="84"/>
      <c r="D118" s="84"/>
    </row>
    <row r="119" spans="1:4" s="17" customFormat="1" ht="15.75" customHeight="1">
      <c r="A119" s="66"/>
      <c r="B119" s="84"/>
      <c r="C119" s="84"/>
      <c r="D119" s="84"/>
    </row>
    <row r="120" spans="1:4" s="17" customFormat="1" ht="15.75" customHeight="1">
      <c r="A120" s="66"/>
      <c r="B120" s="84"/>
      <c r="C120" s="84"/>
      <c r="D120" s="84"/>
    </row>
    <row r="121" spans="1:4" s="17" customFormat="1" ht="15.75" customHeight="1">
      <c r="A121" s="66"/>
      <c r="B121" s="84"/>
      <c r="C121" s="84"/>
      <c r="D121" s="84"/>
    </row>
    <row r="122" spans="1:4" s="17" customFormat="1" ht="15.75" customHeight="1">
      <c r="A122" s="66"/>
      <c r="B122" s="84"/>
      <c r="C122" s="84"/>
      <c r="D122" s="84"/>
    </row>
    <row r="123" spans="1:4" s="17" customFormat="1" ht="15.75" customHeight="1">
      <c r="A123" s="66"/>
      <c r="B123" s="84"/>
      <c r="C123" s="84"/>
      <c r="D123" s="84"/>
    </row>
    <row r="124" spans="1:4" s="17" customFormat="1" ht="15.75" customHeight="1">
      <c r="A124" s="66"/>
      <c r="B124" s="84"/>
      <c r="C124" s="84"/>
      <c r="D124" s="84"/>
    </row>
    <row r="125" spans="1:4" s="17" customFormat="1" ht="15.75" customHeight="1">
      <c r="A125" s="66"/>
      <c r="B125" s="84"/>
      <c r="C125" s="84"/>
      <c r="D125" s="84"/>
    </row>
    <row r="126" spans="1:4" s="17" customFormat="1" ht="15.75" customHeight="1">
      <c r="A126" s="66"/>
      <c r="B126" s="84"/>
      <c r="C126" s="84"/>
      <c r="D126" s="84"/>
    </row>
    <row r="127" spans="1:4" s="17" customFormat="1" ht="15.75" customHeight="1">
      <c r="A127" s="66"/>
      <c r="B127" s="84"/>
      <c r="C127" s="84"/>
      <c r="D127" s="84"/>
    </row>
    <row r="128" spans="1:4" s="17" customFormat="1" ht="15.75" customHeight="1">
      <c r="A128" s="66"/>
      <c r="B128" s="84"/>
      <c r="C128" s="84"/>
      <c r="D128" s="84"/>
    </row>
    <row r="129" spans="1:4" s="17" customFormat="1" ht="15.75" customHeight="1">
      <c r="A129" s="66"/>
      <c r="B129" s="84"/>
      <c r="C129" s="84"/>
      <c r="D129" s="84"/>
    </row>
    <row r="130" spans="1:4" s="17" customFormat="1" ht="15.75" customHeight="1">
      <c r="A130" s="66"/>
      <c r="B130" s="84"/>
      <c r="C130" s="84"/>
      <c r="D130" s="84"/>
    </row>
    <row r="131" spans="1:4" s="17" customFormat="1" ht="15.75" customHeight="1">
      <c r="A131" s="66"/>
      <c r="B131" s="84"/>
      <c r="C131" s="84"/>
      <c r="D131" s="84"/>
    </row>
    <row r="132" spans="1:4" s="17" customFormat="1" ht="15.75" customHeight="1">
      <c r="A132" s="66"/>
      <c r="B132" s="84"/>
      <c r="C132" s="84"/>
      <c r="D132" s="84"/>
    </row>
    <row r="133" spans="1:4" s="17" customFormat="1" ht="15.75" customHeight="1">
      <c r="A133" s="66"/>
      <c r="B133" s="84"/>
      <c r="C133" s="84"/>
      <c r="D133" s="84"/>
    </row>
    <row r="134" spans="1:4" s="17" customFormat="1" ht="15.75" customHeight="1">
      <c r="A134" s="66"/>
      <c r="B134" s="84"/>
      <c r="C134" s="84"/>
      <c r="D134" s="84"/>
    </row>
    <row r="135" spans="1:4" s="17" customFormat="1" ht="15.75" customHeight="1">
      <c r="A135" s="66"/>
      <c r="B135" s="84"/>
      <c r="C135" s="84"/>
      <c r="D135" s="84"/>
    </row>
    <row r="136" spans="1:4" s="17" customFormat="1" ht="15.75" customHeight="1">
      <c r="A136" s="66"/>
      <c r="B136" s="84"/>
      <c r="C136" s="84"/>
      <c r="D136" s="84"/>
    </row>
    <row r="137" spans="1:4" s="17" customFormat="1" ht="15.75" customHeight="1">
      <c r="A137" s="66"/>
      <c r="B137" s="84"/>
      <c r="C137" s="84"/>
      <c r="D137" s="84"/>
    </row>
    <row r="138" spans="1:4" s="17" customFormat="1" ht="15.75" customHeight="1">
      <c r="A138" s="66"/>
      <c r="B138" s="84"/>
      <c r="C138" s="84"/>
      <c r="D138" s="84"/>
    </row>
    <row r="139" spans="1:4" s="17" customFormat="1" ht="15.75" customHeight="1">
      <c r="A139" s="66"/>
      <c r="B139" s="84"/>
      <c r="C139" s="84"/>
      <c r="D139" s="84"/>
    </row>
    <row r="140" spans="1:4" s="17" customFormat="1" ht="15.75" customHeight="1">
      <c r="A140" s="66"/>
      <c r="B140" s="84"/>
      <c r="C140" s="84"/>
      <c r="D140" s="84"/>
    </row>
    <row r="141" spans="1:4" s="17" customFormat="1" ht="15.75" customHeight="1">
      <c r="A141" s="66"/>
      <c r="B141" s="84"/>
      <c r="C141" s="84"/>
      <c r="D141" s="84"/>
    </row>
    <row r="142" spans="1:4" s="17" customFormat="1" ht="15.75" customHeight="1">
      <c r="A142" s="66"/>
      <c r="B142" s="84"/>
      <c r="C142" s="84"/>
      <c r="D142" s="84"/>
    </row>
    <row r="143" spans="1:4" s="17" customFormat="1" ht="15.75" customHeight="1">
      <c r="A143" s="66"/>
      <c r="B143" s="84"/>
      <c r="C143" s="84"/>
      <c r="D143" s="84"/>
    </row>
    <row r="144" spans="1:4" s="17" customFormat="1" ht="15.75" customHeight="1">
      <c r="A144" s="66"/>
      <c r="B144" s="84"/>
      <c r="C144" s="84"/>
      <c r="D144" s="84"/>
    </row>
    <row r="145" spans="1:4" s="17" customFormat="1" ht="15.75" customHeight="1">
      <c r="A145" s="66"/>
      <c r="B145" s="84"/>
      <c r="C145" s="84"/>
      <c r="D145" s="84"/>
    </row>
    <row r="146" spans="1:4" s="17" customFormat="1" ht="15.75" customHeight="1">
      <c r="A146" s="66"/>
      <c r="B146" s="84"/>
      <c r="C146" s="84"/>
      <c r="D146" s="84"/>
    </row>
    <row r="147" spans="1:4" s="17" customFormat="1" ht="15.75" customHeight="1">
      <c r="A147" s="66"/>
      <c r="B147" s="84"/>
      <c r="C147" s="84"/>
      <c r="D147" s="84"/>
    </row>
    <row r="148" spans="1:4" s="17" customFormat="1" ht="15.75" customHeight="1">
      <c r="A148" s="66"/>
      <c r="B148" s="84"/>
      <c r="C148" s="84"/>
      <c r="D148" s="84"/>
    </row>
    <row r="149" spans="1:4" s="17" customFormat="1" ht="15.75" customHeight="1">
      <c r="A149" s="66"/>
      <c r="B149" s="84"/>
      <c r="C149" s="84"/>
      <c r="D149" s="84"/>
    </row>
    <row r="150" spans="1:4" s="17" customFormat="1" ht="15.75" customHeight="1">
      <c r="A150" s="66"/>
      <c r="B150" s="84"/>
      <c r="C150" s="84"/>
      <c r="D150" s="84"/>
    </row>
    <row r="151" spans="1:4" s="17" customFormat="1" ht="15.75" customHeight="1">
      <c r="A151" s="66"/>
      <c r="B151" s="84"/>
      <c r="C151" s="84"/>
      <c r="D151" s="84"/>
    </row>
    <row r="152" spans="1:4" s="17" customFormat="1" ht="15.75" customHeight="1">
      <c r="A152" s="66"/>
      <c r="B152" s="84"/>
      <c r="C152" s="84"/>
      <c r="D152" s="84"/>
    </row>
    <row r="153" spans="1:4" s="17" customFormat="1" ht="15.75" customHeight="1">
      <c r="A153" s="66"/>
      <c r="B153" s="84"/>
      <c r="C153" s="84"/>
      <c r="D153" s="84"/>
    </row>
    <row r="154" spans="1:4" s="17" customFormat="1" ht="15.75" customHeight="1">
      <c r="A154" s="66"/>
      <c r="B154" s="84"/>
      <c r="C154" s="84"/>
      <c r="D154" s="84"/>
    </row>
    <row r="155" spans="1:4" s="17" customFormat="1" ht="15.75" customHeight="1">
      <c r="A155" s="66"/>
      <c r="B155" s="84"/>
      <c r="C155" s="84"/>
      <c r="D155" s="84"/>
    </row>
    <row r="156" spans="1:4" s="17" customFormat="1" ht="15.75" customHeight="1">
      <c r="A156" s="66"/>
      <c r="B156" s="84"/>
      <c r="C156" s="84"/>
      <c r="D156" s="84"/>
    </row>
    <row r="157" spans="1:4" s="17" customFormat="1" ht="15.75" customHeight="1">
      <c r="A157" s="66"/>
      <c r="B157" s="84"/>
      <c r="C157" s="84"/>
      <c r="D157" s="84"/>
    </row>
    <row r="158" spans="1:4" s="17" customFormat="1" ht="15.75" customHeight="1">
      <c r="A158" s="66"/>
      <c r="B158" s="84"/>
      <c r="C158" s="84"/>
      <c r="D158" s="84"/>
    </row>
    <row r="159" spans="1:4" s="17" customFormat="1" ht="15.75" customHeight="1">
      <c r="A159" s="66"/>
      <c r="B159" s="84"/>
      <c r="C159" s="84"/>
      <c r="D159" s="84"/>
    </row>
    <row r="160" spans="1:4" s="17" customFormat="1" ht="15.75" customHeight="1">
      <c r="A160" s="66"/>
      <c r="B160" s="84"/>
      <c r="C160" s="84"/>
      <c r="D160" s="84"/>
    </row>
    <row r="161" spans="1:4" s="17" customFormat="1" ht="15.75" customHeight="1">
      <c r="A161" s="66"/>
      <c r="B161" s="84"/>
      <c r="C161" s="84"/>
      <c r="D161" s="84"/>
    </row>
    <row r="162" spans="1:4" s="17" customFormat="1" ht="15.75" customHeight="1">
      <c r="A162" s="66"/>
      <c r="B162" s="84"/>
      <c r="C162" s="84"/>
      <c r="D162" s="84"/>
    </row>
    <row r="163" spans="1:4" s="17" customFormat="1" ht="15.75" customHeight="1">
      <c r="A163" s="66"/>
      <c r="B163" s="84"/>
      <c r="C163" s="84"/>
      <c r="D163" s="84"/>
    </row>
    <row r="164" spans="1:4" s="17" customFormat="1" ht="15.75" customHeight="1">
      <c r="A164" s="66"/>
      <c r="B164" s="84"/>
      <c r="C164" s="84"/>
      <c r="D164" s="84"/>
    </row>
    <row r="165" spans="1:4" s="17" customFormat="1" ht="15.75" customHeight="1">
      <c r="A165" s="66"/>
      <c r="B165" s="84"/>
      <c r="C165" s="84"/>
      <c r="D165" s="84"/>
    </row>
    <row r="166" spans="1:4" s="17" customFormat="1" ht="15.75" customHeight="1">
      <c r="A166" s="66"/>
      <c r="B166" s="84"/>
      <c r="C166" s="84"/>
      <c r="D166" s="84"/>
    </row>
    <row r="167" spans="1:4" s="17" customFormat="1" ht="15.75" customHeight="1">
      <c r="A167" s="66"/>
      <c r="B167" s="84"/>
      <c r="C167" s="84"/>
      <c r="D167" s="84"/>
    </row>
    <row r="168" spans="1:4" s="17" customFormat="1" ht="15.75" customHeight="1">
      <c r="A168" s="66"/>
      <c r="B168" s="84"/>
      <c r="C168" s="84"/>
      <c r="D168" s="84"/>
    </row>
    <row r="169" spans="1:4" s="17" customFormat="1" ht="15.75" customHeight="1">
      <c r="A169" s="66"/>
      <c r="B169" s="84"/>
      <c r="C169" s="84"/>
      <c r="D169" s="84"/>
    </row>
    <row r="170" spans="1:4" s="17" customFormat="1" ht="15.75" customHeight="1">
      <c r="A170" s="66"/>
      <c r="B170" s="84"/>
      <c r="C170" s="84"/>
      <c r="D170" s="84"/>
    </row>
    <row r="171" spans="1:4" s="17" customFormat="1" ht="15.75" customHeight="1">
      <c r="A171" s="66"/>
      <c r="B171" s="84"/>
      <c r="C171" s="84"/>
      <c r="D171" s="84"/>
    </row>
    <row r="172" spans="1:4" s="17" customFormat="1" ht="15.75" customHeight="1">
      <c r="A172" s="66"/>
      <c r="B172" s="84"/>
      <c r="C172" s="84"/>
      <c r="D172" s="84"/>
    </row>
    <row r="173" spans="1:4" s="17" customFormat="1" ht="15.75" customHeight="1">
      <c r="A173" s="16"/>
    </row>
    <row r="174" spans="1:4" s="17" customFormat="1" ht="15.75" customHeight="1">
      <c r="A174" s="16"/>
    </row>
    <row r="175" spans="1:4" s="17" customFormat="1" ht="15.75" customHeight="1">
      <c r="A175" s="16"/>
    </row>
    <row r="176" spans="1:4" s="17" customFormat="1" ht="15.75" customHeight="1">
      <c r="A176" s="16"/>
    </row>
    <row r="177" spans="1:1" s="17" customFormat="1" ht="15.75" customHeight="1">
      <c r="A177" s="16"/>
    </row>
    <row r="178" spans="1:1" s="17" customFormat="1" ht="15.75" customHeight="1">
      <c r="A178" s="16"/>
    </row>
    <row r="179" spans="1:1" s="17" customFormat="1" ht="15.75" customHeight="1">
      <c r="A179" s="16"/>
    </row>
    <row r="180" spans="1:1" s="17" customFormat="1" ht="15.75" customHeight="1">
      <c r="A180" s="16"/>
    </row>
    <row r="181" spans="1:1" s="17" customFormat="1" ht="15.75" customHeight="1">
      <c r="A181" s="16"/>
    </row>
    <row r="182" spans="1:1" s="17" customFormat="1" ht="15.75" customHeight="1">
      <c r="A182" s="16"/>
    </row>
    <row r="183" spans="1:1" s="17" customFormat="1" ht="15.75" customHeight="1">
      <c r="A183" s="16"/>
    </row>
    <row r="184" spans="1:1" s="17" customFormat="1" ht="15.75" customHeight="1">
      <c r="A184" s="16"/>
    </row>
    <row r="185" spans="1:1" s="17" customFormat="1" ht="15.75" customHeight="1">
      <c r="A185" s="16"/>
    </row>
    <row r="186" spans="1:1" s="17" customFormat="1" ht="15.75" customHeight="1">
      <c r="A186" s="16"/>
    </row>
    <row r="187" spans="1:1" s="17" customFormat="1" ht="15.75" customHeight="1">
      <c r="A187" s="16"/>
    </row>
    <row r="188" spans="1:1" s="17" customFormat="1" ht="15.75" customHeight="1">
      <c r="A188" s="16"/>
    </row>
    <row r="189" spans="1:1" s="17" customFormat="1" ht="15.75" customHeight="1">
      <c r="A189" s="16"/>
    </row>
    <row r="190" spans="1:1" s="17" customFormat="1" ht="15.75" customHeight="1">
      <c r="A190" s="16"/>
    </row>
    <row r="191" spans="1:1" s="17" customFormat="1" ht="15.75" customHeight="1">
      <c r="A191" s="16"/>
    </row>
    <row r="192" spans="1:1" s="17" customFormat="1" ht="15.75" customHeight="1">
      <c r="A192" s="16"/>
    </row>
    <row r="193" spans="1:1" s="17" customFormat="1" ht="15.75" customHeight="1">
      <c r="A193" s="16"/>
    </row>
    <row r="194" spans="1:1" s="17" customFormat="1" ht="15.75" customHeight="1">
      <c r="A194" s="16"/>
    </row>
    <row r="195" spans="1:1" s="17" customFormat="1" ht="15.75" customHeight="1">
      <c r="A195" s="16"/>
    </row>
    <row r="196" spans="1:1" s="17" customFormat="1" ht="15.75" customHeight="1">
      <c r="A196" s="16"/>
    </row>
    <row r="197" spans="1:1" s="17" customFormat="1" ht="15.75" customHeight="1">
      <c r="A197" s="16"/>
    </row>
    <row r="198" spans="1:1" s="17" customFormat="1" ht="15.75" customHeight="1">
      <c r="A198" s="16"/>
    </row>
    <row r="199" spans="1:1" s="17" customFormat="1" ht="15.75" customHeight="1">
      <c r="A199" s="16"/>
    </row>
    <row r="200" spans="1:1" s="17" customFormat="1" ht="15.75" customHeight="1">
      <c r="A200" s="16"/>
    </row>
    <row r="201" spans="1:1" s="17" customFormat="1" ht="15.75" customHeight="1">
      <c r="A201" s="16"/>
    </row>
    <row r="202" spans="1:1" s="17" customFormat="1" ht="15.75" customHeight="1">
      <c r="A202" s="16"/>
    </row>
    <row r="203" spans="1:1" s="17" customFormat="1" ht="15.75" customHeight="1">
      <c r="A203" s="16"/>
    </row>
    <row r="204" spans="1:1" s="17" customFormat="1" ht="15.75" customHeight="1">
      <c r="A204" s="16"/>
    </row>
    <row r="205" spans="1:1" s="17" customFormat="1" ht="15.75" customHeight="1">
      <c r="A205" s="16"/>
    </row>
    <row r="206" spans="1:1" s="17" customFormat="1" ht="15.75" customHeight="1">
      <c r="A206" s="16"/>
    </row>
    <row r="207" spans="1:1" s="17" customFormat="1" ht="15.75" customHeight="1">
      <c r="A207" s="16"/>
    </row>
  </sheetData>
  <sheetProtection password="DF9C" sheet="1" objects="1" scenarios="1" insertColumns="0" insertRows="0"/>
  <pageMargins left="0.98425196850393704" right="0.51181102362204722" top="0.98425196850393704" bottom="0.78740157480314965" header="0.51181102362204722" footer="0.51181102362204722"/>
  <pageSetup scale="65" firstPageNumber="5" orientation="portrait" useFirstPageNumber="1" r:id="rId1"/>
  <headerFooter alignWithMargins="0">
    <oddFooter>&amp;C&amp;"Verdana,Normal"-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B116"/>
  <sheetViews>
    <sheetView showGridLines="0" zoomScaleNormal="100" workbookViewId="0">
      <selection activeCell="C26" sqref="C26"/>
    </sheetView>
  </sheetViews>
  <sheetFormatPr baseColWidth="10" defaultColWidth="11.42578125" defaultRowHeight="15"/>
  <cols>
    <col min="1" max="2" width="11.42578125" style="211"/>
    <col min="3" max="3" width="72.42578125" style="211" customWidth="1"/>
    <col min="4" max="4" width="22.85546875" style="260" customWidth="1"/>
    <col min="5" max="5" width="18.140625" style="260" bestFit="1" customWidth="1"/>
    <col min="6" max="7" width="17" style="260" bestFit="1" customWidth="1"/>
    <col min="8" max="9" width="19.28515625" style="260" customWidth="1"/>
    <col min="10" max="10" width="19.140625" style="260" customWidth="1"/>
    <col min="11" max="11" width="21.7109375" style="260" customWidth="1"/>
    <col min="12" max="12" width="14.140625" style="260" bestFit="1" customWidth="1"/>
    <col min="13" max="13" width="19.28515625" style="211" customWidth="1"/>
    <col min="14" max="14" width="14.7109375" style="211" bestFit="1" customWidth="1"/>
    <col min="15" max="16384" width="11.42578125" style="211"/>
  </cols>
  <sheetData>
    <row r="1" spans="3:15" ht="18.75">
      <c r="C1" s="118" t="s">
        <v>209</v>
      </c>
      <c r="D1" s="208"/>
      <c r="E1" s="208"/>
      <c r="F1" s="208"/>
      <c r="G1" s="208"/>
      <c r="H1" s="208"/>
      <c r="I1" s="208"/>
      <c r="J1" s="208"/>
      <c r="K1" s="208"/>
      <c r="L1" s="209"/>
      <c r="M1" s="210"/>
      <c r="N1" s="210"/>
    </row>
    <row r="2" spans="3:15">
      <c r="C2" s="119" t="s">
        <v>207</v>
      </c>
      <c r="D2" s="214"/>
      <c r="E2" s="214"/>
      <c r="F2" s="214"/>
      <c r="G2" s="214"/>
      <c r="H2" s="214"/>
      <c r="I2" s="214"/>
      <c r="J2" s="214"/>
      <c r="K2" s="214"/>
      <c r="L2" s="215"/>
      <c r="M2" s="216"/>
      <c r="N2" s="216"/>
    </row>
    <row r="3" spans="3:15">
      <c r="C3" s="119" t="s">
        <v>23</v>
      </c>
      <c r="D3" s="214"/>
      <c r="E3" s="214"/>
      <c r="F3" s="214"/>
      <c r="G3" s="214"/>
      <c r="H3" s="214"/>
      <c r="I3" s="214"/>
      <c r="J3" s="214"/>
      <c r="K3" s="214"/>
      <c r="L3" s="215"/>
      <c r="M3" s="216"/>
      <c r="N3" s="216"/>
    </row>
    <row r="4" spans="3:15">
      <c r="C4" s="120" t="s">
        <v>24</v>
      </c>
      <c r="D4" s="217"/>
      <c r="E4" s="217"/>
      <c r="F4" s="217"/>
      <c r="G4" s="217"/>
      <c r="H4" s="217"/>
      <c r="I4" s="217"/>
      <c r="J4" s="217"/>
      <c r="K4" s="217"/>
      <c r="L4" s="215"/>
      <c r="M4" s="216"/>
      <c r="N4" s="216"/>
    </row>
    <row r="5" spans="3:15">
      <c r="C5" s="218"/>
      <c r="D5" s="215"/>
      <c r="E5" s="215"/>
      <c r="F5" s="215"/>
      <c r="G5" s="215"/>
      <c r="H5" s="215"/>
      <c r="I5" s="215"/>
      <c r="J5" s="215"/>
      <c r="K5" s="215"/>
      <c r="L5" s="215"/>
      <c r="M5" s="216"/>
      <c r="N5" s="216"/>
    </row>
    <row r="6" spans="3:15" ht="15" customHeight="1">
      <c r="C6" s="213"/>
      <c r="D6" s="310" t="s">
        <v>144</v>
      </c>
      <c r="E6" s="311" t="s">
        <v>145</v>
      </c>
      <c r="F6" s="311"/>
      <c r="G6" s="311"/>
      <c r="H6" s="310" t="s">
        <v>25</v>
      </c>
      <c r="I6" s="312" t="s">
        <v>149</v>
      </c>
      <c r="J6" s="310" t="s">
        <v>205</v>
      </c>
      <c r="K6" s="310" t="s">
        <v>206</v>
      </c>
      <c r="L6" s="212"/>
      <c r="M6" s="213"/>
      <c r="N6" s="213"/>
    </row>
    <row r="7" spans="3:15" ht="69" customHeight="1">
      <c r="C7" s="213"/>
      <c r="D7" s="310"/>
      <c r="E7" s="219" t="s">
        <v>146</v>
      </c>
      <c r="F7" s="219" t="s">
        <v>147</v>
      </c>
      <c r="G7" s="219" t="s">
        <v>148</v>
      </c>
      <c r="H7" s="310"/>
      <c r="I7" s="312"/>
      <c r="J7" s="310"/>
      <c r="K7" s="310"/>
      <c r="L7" s="212"/>
      <c r="M7" s="213"/>
      <c r="N7" s="213"/>
    </row>
    <row r="8" spans="3:15">
      <c r="C8" s="220"/>
      <c r="D8" s="221"/>
      <c r="E8" s="221"/>
      <c r="F8" s="221"/>
      <c r="G8" s="221"/>
      <c r="H8" s="221"/>
      <c r="I8" s="221"/>
      <c r="J8" s="221"/>
      <c r="K8" s="222"/>
      <c r="L8" s="222"/>
      <c r="M8" s="220"/>
      <c r="N8" s="220"/>
    </row>
    <row r="9" spans="3:15" ht="21" customHeight="1">
      <c r="C9" s="121" t="s">
        <v>150</v>
      </c>
      <c r="D9" s="223">
        <v>1062556872</v>
      </c>
      <c r="E9" s="223">
        <v>127528609</v>
      </c>
      <c r="F9" s="223">
        <v>49346690</v>
      </c>
      <c r="G9" s="223">
        <v>40246939</v>
      </c>
      <c r="H9" s="223">
        <v>277196746</v>
      </c>
      <c r="I9" s="223">
        <v>68985000</v>
      </c>
      <c r="J9" s="223" t="s">
        <v>172</v>
      </c>
      <c r="K9" s="223">
        <f>+SUM(D9:J9)</f>
        <v>1625860856</v>
      </c>
      <c r="L9" s="222"/>
      <c r="M9" s="224"/>
      <c r="N9" s="225"/>
      <c r="O9" s="226"/>
    </row>
    <row r="10" spans="3:15">
      <c r="C10" s="220"/>
      <c r="D10" s="227"/>
      <c r="E10" s="227"/>
      <c r="F10" s="227"/>
      <c r="G10" s="227"/>
      <c r="H10" s="227"/>
      <c r="I10" s="227"/>
      <c r="J10" s="227"/>
      <c r="K10" s="227"/>
      <c r="L10" s="222"/>
      <c r="M10" s="228"/>
      <c r="N10" s="228"/>
    </row>
    <row r="11" spans="3:15">
      <c r="C11" s="122" t="s">
        <v>151</v>
      </c>
      <c r="D11" s="227"/>
      <c r="E11" s="227"/>
      <c r="F11" s="227"/>
      <c r="G11" s="227"/>
      <c r="H11" s="227"/>
      <c r="I11" s="227"/>
      <c r="J11" s="227"/>
      <c r="K11" s="227"/>
      <c r="L11" s="229"/>
      <c r="M11" s="230"/>
      <c r="N11" s="230"/>
    </row>
    <row r="12" spans="3:15">
      <c r="C12" s="123" t="s">
        <v>152</v>
      </c>
      <c r="D12" s="227"/>
      <c r="E12" s="227"/>
      <c r="F12" s="227"/>
      <c r="G12" s="227"/>
      <c r="H12" s="227"/>
      <c r="I12" s="227"/>
      <c r="J12" s="227"/>
      <c r="K12" s="227"/>
      <c r="L12" s="229"/>
      <c r="M12" s="230"/>
      <c r="N12" s="230"/>
    </row>
    <row r="13" spans="3:15">
      <c r="C13" s="123" t="s">
        <v>153</v>
      </c>
      <c r="D13" s="227"/>
      <c r="E13" s="227"/>
      <c r="F13" s="227"/>
      <c r="G13" s="227"/>
      <c r="H13" s="227"/>
      <c r="I13" s="227"/>
      <c r="J13" s="227"/>
      <c r="K13" s="227"/>
      <c r="L13" s="229"/>
      <c r="M13" s="230"/>
      <c r="N13" s="230"/>
    </row>
    <row r="14" spans="3:15">
      <c r="C14" s="124" t="s">
        <v>154</v>
      </c>
      <c r="D14" s="227"/>
      <c r="E14" s="227"/>
      <c r="F14" s="227"/>
      <c r="G14" s="227"/>
      <c r="H14" s="227"/>
      <c r="I14" s="227"/>
      <c r="J14" s="227"/>
      <c r="K14" s="227"/>
      <c r="L14" s="229"/>
      <c r="M14" s="230"/>
      <c r="N14" s="230"/>
    </row>
    <row r="15" spans="3:15">
      <c r="C15" s="125" t="s">
        <v>155</v>
      </c>
      <c r="D15" s="227"/>
      <c r="E15" s="227"/>
      <c r="F15" s="227"/>
      <c r="G15" s="227"/>
      <c r="H15" s="227"/>
      <c r="I15" s="227"/>
      <c r="J15" s="227"/>
      <c r="K15" s="227"/>
      <c r="L15" s="229"/>
      <c r="M15" s="230"/>
      <c r="N15" s="230"/>
    </row>
    <row r="16" spans="3:15">
      <c r="C16" s="124" t="s">
        <v>156</v>
      </c>
      <c r="D16" s="227"/>
      <c r="E16" s="227"/>
      <c r="F16" s="227"/>
      <c r="G16" s="227"/>
      <c r="H16" s="227"/>
      <c r="I16" s="227"/>
      <c r="J16" s="227"/>
      <c r="K16" s="227"/>
      <c r="L16" s="229"/>
      <c r="M16" s="230"/>
      <c r="N16" s="230"/>
    </row>
    <row r="17" spans="3:15">
      <c r="C17" s="125" t="s">
        <v>157</v>
      </c>
      <c r="D17" s="227"/>
      <c r="E17" s="227"/>
      <c r="F17" s="227"/>
      <c r="G17" s="227"/>
      <c r="H17" s="227"/>
      <c r="I17" s="227"/>
      <c r="J17" s="227"/>
      <c r="K17" s="227"/>
      <c r="L17" s="229"/>
      <c r="M17" s="230"/>
      <c r="N17" s="230"/>
    </row>
    <row r="18" spans="3:15">
      <c r="C18" s="125" t="s">
        <v>158</v>
      </c>
      <c r="D18" s="231">
        <v>0</v>
      </c>
      <c r="E18" s="232">
        <v>6497820</v>
      </c>
      <c r="F18" s="231">
        <v>0</v>
      </c>
      <c r="G18" s="232">
        <v>3416189</v>
      </c>
      <c r="H18" s="231">
        <v>0</v>
      </c>
      <c r="I18" s="232">
        <v>-64880076</v>
      </c>
      <c r="J18" s="231">
        <v>0</v>
      </c>
      <c r="K18" s="232">
        <f>+SUM(D18:J18)</f>
        <v>-54966067</v>
      </c>
      <c r="L18" s="229"/>
      <c r="M18" s="230"/>
      <c r="N18" s="230"/>
    </row>
    <row r="19" spans="3:15">
      <c r="C19" s="123" t="s">
        <v>159</v>
      </c>
      <c r="D19" s="231">
        <v>0</v>
      </c>
      <c r="E19" s="232">
        <v>850166</v>
      </c>
      <c r="F19" s="231">
        <v>0</v>
      </c>
      <c r="G19" s="232">
        <v>1111811</v>
      </c>
      <c r="H19" s="232">
        <v>1171732</v>
      </c>
      <c r="I19" s="232">
        <v>5390545</v>
      </c>
      <c r="J19" s="231">
        <v>0</v>
      </c>
      <c r="K19" s="232">
        <f>+SUM(D19:J19)</f>
        <v>8524254</v>
      </c>
      <c r="L19" s="229"/>
      <c r="M19" s="230"/>
      <c r="N19" s="228"/>
    </row>
    <row r="20" spans="3:15" ht="16.5">
      <c r="C20" s="126" t="s">
        <v>160</v>
      </c>
      <c r="D20" s="233">
        <v>0</v>
      </c>
      <c r="E20" s="233">
        <v>0</v>
      </c>
      <c r="F20" s="233">
        <v>0</v>
      </c>
      <c r="G20" s="233">
        <v>0</v>
      </c>
      <c r="H20" s="233">
        <v>0</v>
      </c>
      <c r="I20" s="233">
        <v>0</v>
      </c>
      <c r="J20" s="181">
        <v>-41536460</v>
      </c>
      <c r="K20" s="181">
        <f>+SUM(D20:J20)</f>
        <v>-41536460</v>
      </c>
      <c r="L20" s="229"/>
      <c r="M20" s="230"/>
      <c r="N20" s="230"/>
    </row>
    <row r="21" spans="3:15">
      <c r="C21" s="234"/>
      <c r="D21" s="227"/>
      <c r="E21" s="227"/>
      <c r="F21" s="227"/>
      <c r="G21" s="227"/>
      <c r="H21" s="227"/>
      <c r="I21" s="227"/>
      <c r="J21" s="227"/>
      <c r="K21" s="227"/>
      <c r="L21" s="229"/>
      <c r="M21" s="230"/>
      <c r="N21" s="230"/>
    </row>
    <row r="22" spans="3:15">
      <c r="C22" s="121" t="s">
        <v>161</v>
      </c>
      <c r="D22" s="232">
        <f t="shared" ref="D22:K22" si="0">SUM(D9:D20)</f>
        <v>1062556872</v>
      </c>
      <c r="E22" s="232">
        <f t="shared" si="0"/>
        <v>134876595</v>
      </c>
      <c r="F22" s="232">
        <f t="shared" si="0"/>
        <v>49346690</v>
      </c>
      <c r="G22" s="232">
        <f t="shared" si="0"/>
        <v>44774939</v>
      </c>
      <c r="H22" s="232">
        <f t="shared" si="0"/>
        <v>278368478</v>
      </c>
      <c r="I22" s="232">
        <f t="shared" si="0"/>
        <v>9495469</v>
      </c>
      <c r="J22" s="232">
        <f t="shared" si="0"/>
        <v>-41536460</v>
      </c>
      <c r="K22" s="232">
        <f t="shared" si="0"/>
        <v>1537882583</v>
      </c>
      <c r="L22" s="229"/>
      <c r="M22" s="230"/>
      <c r="N22" s="230"/>
    </row>
    <row r="23" spans="3:15">
      <c r="C23" s="220"/>
      <c r="D23" s="227"/>
      <c r="E23" s="227"/>
      <c r="F23" s="227"/>
      <c r="G23" s="227"/>
      <c r="H23" s="227"/>
      <c r="I23" s="227"/>
      <c r="J23" s="227"/>
      <c r="K23" s="227"/>
      <c r="L23" s="229"/>
      <c r="M23" s="230"/>
      <c r="N23" s="230"/>
    </row>
    <row r="24" spans="3:15">
      <c r="C24" s="122" t="s">
        <v>162</v>
      </c>
      <c r="D24" s="231">
        <v>0</v>
      </c>
      <c r="E24" s="231">
        <v>0</v>
      </c>
      <c r="F24" s="231">
        <v>0</v>
      </c>
      <c r="G24" s="231">
        <v>0</v>
      </c>
      <c r="H24" s="231">
        <v>0</v>
      </c>
      <c r="I24" s="232">
        <v>-41536460</v>
      </c>
      <c r="J24" s="232">
        <v>41536460</v>
      </c>
      <c r="K24" s="231">
        <f>+SUM(D24:J24)</f>
        <v>0</v>
      </c>
      <c r="L24" s="229"/>
      <c r="M24" s="230"/>
      <c r="N24" s="230"/>
    </row>
    <row r="25" spans="3:15">
      <c r="C25" s="122" t="s">
        <v>151</v>
      </c>
      <c r="D25" s="227"/>
      <c r="E25" s="227"/>
      <c r="F25" s="227"/>
      <c r="G25" s="227"/>
      <c r="H25" s="227"/>
      <c r="I25" s="227"/>
      <c r="J25" s="227"/>
      <c r="K25" s="227"/>
      <c r="L25" s="229"/>
      <c r="M25" s="230"/>
      <c r="N25" s="230"/>
    </row>
    <row r="26" spans="3:15">
      <c r="C26" s="123" t="s">
        <v>163</v>
      </c>
      <c r="D26" s="227"/>
      <c r="E26" s="227"/>
      <c r="F26" s="227"/>
      <c r="G26" s="227"/>
      <c r="H26" s="227"/>
      <c r="I26" s="227"/>
      <c r="J26" s="227"/>
      <c r="K26" s="227"/>
      <c r="L26" s="229"/>
      <c r="M26" s="230"/>
      <c r="N26" s="230"/>
      <c r="O26" s="235"/>
    </row>
    <row r="27" spans="3:15">
      <c r="C27" s="124" t="s">
        <v>154</v>
      </c>
      <c r="D27" s="227"/>
      <c r="E27" s="227"/>
      <c r="F27" s="227"/>
      <c r="G27" s="227"/>
      <c r="H27" s="227"/>
      <c r="I27" s="227"/>
      <c r="J27" s="227"/>
      <c r="K27" s="227"/>
      <c r="L27" s="229"/>
      <c r="M27" s="230"/>
      <c r="N27" s="230"/>
      <c r="O27" s="236"/>
    </row>
    <row r="28" spans="3:15">
      <c r="C28" s="125" t="s">
        <v>164</v>
      </c>
      <c r="D28" s="227"/>
      <c r="E28" s="227"/>
      <c r="F28" s="227"/>
      <c r="G28" s="227"/>
      <c r="H28" s="227"/>
      <c r="I28" s="227"/>
      <c r="J28" s="227"/>
      <c r="K28" s="227"/>
      <c r="L28" s="229"/>
      <c r="M28" s="230"/>
      <c r="N28" s="230"/>
      <c r="O28" s="237"/>
    </row>
    <row r="29" spans="3:15">
      <c r="C29" s="124" t="s">
        <v>156</v>
      </c>
      <c r="D29" s="227"/>
      <c r="E29" s="227"/>
      <c r="F29" s="227"/>
      <c r="G29" s="227"/>
      <c r="H29" s="227"/>
      <c r="I29" s="227"/>
      <c r="J29" s="227"/>
      <c r="K29" s="227"/>
      <c r="L29" s="229"/>
      <c r="M29" s="230"/>
      <c r="N29" s="230"/>
      <c r="O29" s="237"/>
    </row>
    <row r="30" spans="3:15">
      <c r="C30" s="125" t="s">
        <v>165</v>
      </c>
      <c r="D30" s="227"/>
      <c r="E30" s="227"/>
      <c r="F30" s="227"/>
      <c r="G30" s="227"/>
      <c r="H30" s="227"/>
      <c r="I30" s="227"/>
      <c r="J30" s="227"/>
      <c r="K30" s="227"/>
      <c r="L30" s="229"/>
      <c r="M30" s="230"/>
      <c r="N30" s="230"/>
      <c r="O30" s="237"/>
    </row>
    <row r="31" spans="3:15">
      <c r="C31" s="125" t="s">
        <v>166</v>
      </c>
      <c r="D31" s="231">
        <v>0</v>
      </c>
      <c r="E31" s="232">
        <v>2820593</v>
      </c>
      <c r="F31" s="231">
        <v>0</v>
      </c>
      <c r="G31" s="232">
        <v>-5826210</v>
      </c>
      <c r="H31" s="231">
        <v>0</v>
      </c>
      <c r="I31" s="232">
        <v>-28101070</v>
      </c>
      <c r="J31" s="231">
        <v>0</v>
      </c>
      <c r="K31" s="232">
        <f>+SUM(D31:J31)</f>
        <v>-31106687</v>
      </c>
      <c r="L31" s="229"/>
      <c r="M31" s="230"/>
      <c r="N31" s="230"/>
      <c r="O31" s="237"/>
    </row>
    <row r="32" spans="3:15">
      <c r="C32" s="127" t="s">
        <v>167</v>
      </c>
      <c r="D32" s="238">
        <v>0</v>
      </c>
      <c r="E32" s="238">
        <v>0</v>
      </c>
      <c r="F32" s="238">
        <v>0</v>
      </c>
      <c r="G32" s="238">
        <v>0</v>
      </c>
      <c r="H32" s="171">
        <v>-13287149</v>
      </c>
      <c r="I32" s="171">
        <v>13287149</v>
      </c>
      <c r="J32" s="238">
        <v>0</v>
      </c>
      <c r="K32" s="238">
        <f>+SUM(D32:J32)</f>
        <v>0</v>
      </c>
      <c r="L32" s="229"/>
      <c r="M32" s="230"/>
      <c r="N32" s="230"/>
      <c r="O32" s="237"/>
    </row>
    <row r="33" spans="3:15">
      <c r="C33" s="123" t="s">
        <v>159</v>
      </c>
      <c r="D33" s="231">
        <v>0</v>
      </c>
      <c r="E33" s="232">
        <v>599307</v>
      </c>
      <c r="F33" s="231">
        <v>0</v>
      </c>
      <c r="G33" s="232">
        <v>-1111811</v>
      </c>
      <c r="H33" s="232">
        <v>9299437</v>
      </c>
      <c r="I33" s="232">
        <v>2015909</v>
      </c>
      <c r="J33" s="231">
        <v>0</v>
      </c>
      <c r="K33" s="232">
        <f>+SUM(D33:J33)</f>
        <v>10802842</v>
      </c>
      <c r="L33" s="229"/>
      <c r="M33" s="230"/>
      <c r="N33" s="230"/>
      <c r="O33" s="237"/>
    </row>
    <row r="34" spans="3:15" ht="16.5">
      <c r="C34" s="126" t="s">
        <v>168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181">
        <v>105280912</v>
      </c>
      <c r="K34" s="181">
        <f>+SUM(D34:J34)</f>
        <v>105280912</v>
      </c>
      <c r="L34" s="229"/>
      <c r="M34" s="230"/>
      <c r="N34" s="230"/>
      <c r="O34" s="220"/>
    </row>
    <row r="35" spans="3:15">
      <c r="C35" s="220"/>
      <c r="D35" s="227"/>
      <c r="E35" s="227"/>
      <c r="F35" s="227"/>
      <c r="G35" s="227"/>
      <c r="H35" s="227"/>
      <c r="I35" s="227"/>
      <c r="J35" s="227"/>
      <c r="K35" s="227"/>
      <c r="L35" s="229"/>
      <c r="M35" s="230"/>
      <c r="N35" s="230"/>
      <c r="O35" s="220"/>
    </row>
    <row r="36" spans="3:15" ht="16.5">
      <c r="C36" s="121" t="s">
        <v>169</v>
      </c>
      <c r="D36" s="239">
        <f t="shared" ref="D36:J36" si="1">SUM(D22:D34)</f>
        <v>1062556872</v>
      </c>
      <c r="E36" s="239">
        <f t="shared" si="1"/>
        <v>138296495</v>
      </c>
      <c r="F36" s="239">
        <f t="shared" si="1"/>
        <v>49346690</v>
      </c>
      <c r="G36" s="239">
        <f t="shared" si="1"/>
        <v>37836918</v>
      </c>
      <c r="H36" s="239">
        <f t="shared" si="1"/>
        <v>274380766</v>
      </c>
      <c r="I36" s="239">
        <f t="shared" si="1"/>
        <v>-44839003</v>
      </c>
      <c r="J36" s="239">
        <f t="shared" si="1"/>
        <v>105280912</v>
      </c>
      <c r="K36" s="239">
        <f>SUM(D36:J36)</f>
        <v>1622859650</v>
      </c>
      <c r="L36" s="229"/>
      <c r="M36" s="230"/>
      <c r="N36" s="230"/>
      <c r="O36" s="220"/>
    </row>
    <row r="37" spans="3:15">
      <c r="C37" s="220"/>
      <c r="D37" s="240"/>
      <c r="E37" s="240"/>
      <c r="F37" s="240"/>
      <c r="G37" s="240"/>
      <c r="H37" s="240"/>
      <c r="I37" s="240"/>
      <c r="J37" s="240"/>
      <c r="K37" s="240"/>
      <c r="L37" s="229"/>
      <c r="M37" s="230"/>
      <c r="N37" s="230"/>
      <c r="O37" s="220"/>
    </row>
    <row r="38" spans="3:15">
      <c r="C38" s="220"/>
      <c r="D38" s="241"/>
      <c r="E38" s="241"/>
      <c r="F38" s="241"/>
      <c r="G38" s="241"/>
      <c r="H38" s="128"/>
      <c r="I38" s="128"/>
      <c r="J38" s="241"/>
      <c r="K38" s="241"/>
      <c r="L38" s="229"/>
      <c r="M38" s="230"/>
      <c r="N38" s="230"/>
      <c r="O38" s="220"/>
    </row>
    <row r="39" spans="3:15" s="244" customFormat="1" ht="15.75">
      <c r="C39" s="129" t="s">
        <v>170</v>
      </c>
      <c r="D39" s="130"/>
      <c r="E39" s="131"/>
      <c r="F39" s="132"/>
      <c r="G39" s="132"/>
      <c r="H39" s="132"/>
      <c r="I39" s="132"/>
      <c r="J39" s="132"/>
      <c r="K39" s="132"/>
      <c r="L39" s="242"/>
      <c r="M39" s="243"/>
      <c r="N39" s="243"/>
      <c r="O39" s="243"/>
    </row>
    <row r="40" spans="3:15" ht="15.75">
      <c r="C40" s="245"/>
      <c r="D40" s="246"/>
      <c r="E40" s="247"/>
      <c r="F40" s="248"/>
      <c r="G40" s="248"/>
      <c r="H40" s="248"/>
      <c r="I40" s="248"/>
      <c r="J40" s="248"/>
      <c r="K40" s="248"/>
      <c r="L40" s="242"/>
      <c r="M40" s="243"/>
      <c r="N40" s="243"/>
      <c r="O40" s="243"/>
    </row>
    <row r="41" spans="3:15" ht="15.75">
      <c r="C41" s="249"/>
      <c r="D41" s="250"/>
      <c r="E41" s="250"/>
      <c r="F41" s="251"/>
      <c r="G41" s="251"/>
      <c r="H41" s="252"/>
      <c r="I41" s="252"/>
      <c r="J41" s="252"/>
      <c r="K41" s="252"/>
      <c r="L41" s="253"/>
      <c r="M41" s="254"/>
      <c r="N41" s="254"/>
      <c r="O41" s="254"/>
    </row>
    <row r="42" spans="3:15" ht="15.75">
      <c r="C42" s="133"/>
      <c r="D42" s="134"/>
      <c r="E42" s="134"/>
      <c r="F42" s="134"/>
      <c r="G42" s="134"/>
      <c r="H42" s="134"/>
      <c r="I42" s="134"/>
      <c r="J42" s="134"/>
      <c r="K42" s="134"/>
      <c r="L42" s="253"/>
      <c r="M42" s="254"/>
      <c r="N42" s="254"/>
    </row>
    <row r="43" spans="3:15" ht="15.75">
      <c r="C43" s="135"/>
      <c r="D43" s="136"/>
      <c r="E43" s="137"/>
      <c r="F43" s="136"/>
      <c r="G43" s="138"/>
      <c r="H43" s="136"/>
      <c r="I43" s="136"/>
      <c r="J43" s="136"/>
      <c r="K43" s="136"/>
      <c r="L43" s="253"/>
      <c r="M43" s="254"/>
      <c r="N43" s="254"/>
    </row>
    <row r="44" spans="3:15" ht="15.75">
      <c r="C44" s="139"/>
      <c r="D44" s="136"/>
      <c r="E44" s="137"/>
      <c r="F44" s="136"/>
      <c r="G44" s="138"/>
      <c r="H44" s="136"/>
      <c r="I44" s="136"/>
      <c r="J44" s="136"/>
      <c r="K44" s="136"/>
      <c r="L44" s="255"/>
      <c r="M44" s="256"/>
      <c r="N44" s="256"/>
    </row>
    <row r="45" spans="3:15" ht="15.75">
      <c r="C45" s="139"/>
      <c r="D45" s="136"/>
      <c r="E45" s="137"/>
      <c r="F45" s="136"/>
      <c r="G45" s="136"/>
      <c r="H45" s="136"/>
      <c r="I45" s="136"/>
      <c r="J45" s="136"/>
      <c r="K45" s="136"/>
      <c r="L45" s="255"/>
      <c r="M45" s="256"/>
      <c r="N45" s="256"/>
    </row>
    <row r="46" spans="3:15" ht="15.75">
      <c r="C46" s="139"/>
      <c r="D46" s="140"/>
      <c r="E46" s="140"/>
      <c r="F46" s="140"/>
      <c r="G46" s="140"/>
      <c r="H46" s="140"/>
      <c r="I46" s="140"/>
      <c r="J46" s="140"/>
      <c r="K46" s="140"/>
      <c r="L46" s="255"/>
      <c r="M46" s="256"/>
      <c r="N46" s="256"/>
    </row>
    <row r="47" spans="3:15" ht="15.75">
      <c r="C47" s="139"/>
      <c r="D47" s="136"/>
      <c r="E47" s="136"/>
      <c r="F47" s="136"/>
      <c r="G47" s="136"/>
      <c r="H47" s="136"/>
      <c r="I47" s="136"/>
      <c r="J47" s="136"/>
      <c r="K47" s="136"/>
      <c r="L47" s="255"/>
      <c r="M47" s="256"/>
      <c r="N47" s="256"/>
    </row>
    <row r="48" spans="3:15" ht="15.75">
      <c r="C48" s="141"/>
      <c r="D48" s="142"/>
      <c r="E48" s="136"/>
      <c r="F48" s="136"/>
      <c r="G48" s="140"/>
      <c r="H48" s="136"/>
      <c r="I48" s="136"/>
      <c r="J48" s="136"/>
      <c r="K48" s="136"/>
      <c r="L48" s="255"/>
      <c r="M48" s="256"/>
      <c r="N48" s="256"/>
    </row>
    <row r="49" spans="3:14" ht="15.75">
      <c r="C49" s="143"/>
      <c r="D49" s="140"/>
      <c r="E49" s="140"/>
      <c r="F49" s="140"/>
      <c r="G49" s="140"/>
      <c r="H49" s="140"/>
      <c r="I49" s="140"/>
      <c r="J49" s="140"/>
      <c r="K49" s="140"/>
      <c r="L49" s="255"/>
      <c r="M49" s="256"/>
      <c r="N49" s="256"/>
    </row>
    <row r="50" spans="3:14">
      <c r="C50" s="143"/>
      <c r="D50" s="144"/>
      <c r="E50" s="144"/>
      <c r="F50" s="144"/>
      <c r="G50" s="144"/>
      <c r="H50" s="144"/>
      <c r="I50" s="144"/>
      <c r="J50" s="144"/>
      <c r="K50" s="144"/>
      <c r="L50" s="229"/>
      <c r="M50" s="230"/>
      <c r="N50" s="230"/>
    </row>
    <row r="51" spans="3:14">
      <c r="C51" s="143"/>
      <c r="D51" s="144"/>
      <c r="E51" s="144"/>
      <c r="F51" s="144"/>
      <c r="G51" s="144"/>
      <c r="H51" s="144"/>
      <c r="I51" s="144"/>
      <c r="J51" s="144"/>
      <c r="K51" s="144"/>
      <c r="L51" s="229"/>
      <c r="M51" s="230"/>
      <c r="N51" s="230"/>
    </row>
    <row r="52" spans="3:14">
      <c r="C52" s="220"/>
      <c r="D52" s="229"/>
      <c r="E52" s="229"/>
      <c r="F52" s="229"/>
      <c r="G52" s="229"/>
      <c r="H52" s="229"/>
      <c r="I52" s="229"/>
      <c r="J52" s="229"/>
      <c r="K52" s="229"/>
      <c r="L52" s="229"/>
      <c r="M52" s="230"/>
      <c r="N52" s="230"/>
    </row>
    <row r="53" spans="3:14">
      <c r="C53" s="220"/>
      <c r="D53" s="229"/>
      <c r="E53" s="229"/>
      <c r="F53" s="229"/>
      <c r="G53" s="229"/>
      <c r="H53" s="229"/>
      <c r="I53" s="229"/>
      <c r="J53" s="229"/>
      <c r="K53" s="229"/>
      <c r="L53" s="229"/>
      <c r="M53" s="230"/>
      <c r="N53" s="230"/>
    </row>
    <row r="54" spans="3:14">
      <c r="C54" s="220"/>
      <c r="D54" s="229"/>
      <c r="E54" s="229"/>
      <c r="F54" s="229"/>
      <c r="G54" s="229"/>
      <c r="H54" s="229"/>
      <c r="I54" s="229"/>
      <c r="J54" s="229"/>
      <c r="K54" s="229"/>
      <c r="L54" s="229"/>
      <c r="M54" s="230"/>
      <c r="N54" s="230"/>
    </row>
    <row r="55" spans="3:14">
      <c r="C55" s="220"/>
      <c r="D55" s="229"/>
      <c r="E55" s="229"/>
      <c r="F55" s="229"/>
      <c r="G55" s="229"/>
      <c r="H55" s="229"/>
      <c r="I55" s="229"/>
      <c r="J55" s="229"/>
      <c r="K55" s="229"/>
      <c r="L55" s="229"/>
      <c r="M55" s="230"/>
      <c r="N55" s="230"/>
    </row>
    <row r="56" spans="3:14">
      <c r="C56" s="220"/>
      <c r="D56" s="229"/>
      <c r="E56" s="229"/>
      <c r="F56" s="229"/>
      <c r="G56" s="229"/>
      <c r="H56" s="229"/>
      <c r="I56" s="229"/>
      <c r="J56" s="229"/>
      <c r="K56" s="229"/>
      <c r="L56" s="229"/>
      <c r="M56" s="230"/>
      <c r="N56" s="230"/>
    </row>
    <row r="57" spans="3:14">
      <c r="C57" s="220"/>
      <c r="D57" s="232"/>
      <c r="E57" s="232"/>
      <c r="F57" s="232"/>
      <c r="G57" s="232"/>
      <c r="H57" s="232"/>
      <c r="I57" s="232"/>
      <c r="J57" s="232"/>
      <c r="K57" s="232"/>
      <c r="L57" s="229"/>
      <c r="M57" s="230"/>
      <c r="N57" s="230"/>
    </row>
    <row r="58" spans="3:14">
      <c r="C58" s="220"/>
      <c r="D58" s="232"/>
      <c r="E58" s="232"/>
      <c r="F58" s="232"/>
      <c r="G58" s="232"/>
      <c r="H58" s="232"/>
      <c r="I58" s="232"/>
      <c r="J58" s="232"/>
      <c r="K58" s="232"/>
      <c r="L58" s="229"/>
      <c r="M58" s="230"/>
      <c r="N58" s="230"/>
    </row>
    <row r="59" spans="3:14">
      <c r="C59" s="220"/>
      <c r="D59" s="229"/>
      <c r="E59" s="229"/>
      <c r="F59" s="229"/>
      <c r="G59" s="229"/>
      <c r="H59" s="229"/>
      <c r="I59" s="229"/>
      <c r="J59" s="229"/>
      <c r="K59" s="229"/>
      <c r="L59" s="229"/>
      <c r="M59" s="230"/>
      <c r="N59" s="230"/>
    </row>
    <row r="60" spans="3:14">
      <c r="C60" s="220"/>
      <c r="D60" s="229"/>
      <c r="E60" s="229"/>
      <c r="F60" s="229"/>
      <c r="G60" s="229"/>
      <c r="H60" s="229"/>
      <c r="I60" s="229"/>
      <c r="J60" s="229"/>
      <c r="K60" s="229"/>
      <c r="L60" s="229"/>
      <c r="M60" s="230"/>
      <c r="N60" s="230"/>
    </row>
    <row r="61" spans="3:14">
      <c r="C61" s="257"/>
      <c r="D61" s="232"/>
      <c r="E61" s="232"/>
      <c r="F61" s="232"/>
      <c r="G61" s="232"/>
      <c r="H61" s="232"/>
      <c r="I61" s="232"/>
      <c r="J61" s="232"/>
      <c r="K61" s="232"/>
      <c r="L61" s="222"/>
      <c r="M61" s="220"/>
      <c r="N61" s="220"/>
    </row>
    <row r="62" spans="3:14">
      <c r="C62" s="258"/>
      <c r="D62" s="232"/>
      <c r="E62" s="232"/>
      <c r="F62" s="232"/>
      <c r="G62" s="232"/>
      <c r="H62" s="232"/>
      <c r="I62" s="232"/>
      <c r="J62" s="232"/>
      <c r="K62" s="232"/>
      <c r="L62" s="222"/>
      <c r="M62" s="220"/>
      <c r="N62" s="220"/>
    </row>
    <row r="63" spans="3:14">
      <c r="C63" s="220"/>
      <c r="D63" s="222"/>
      <c r="E63" s="222"/>
      <c r="F63" s="222"/>
      <c r="G63" s="259"/>
      <c r="H63" s="222"/>
      <c r="I63" s="222"/>
      <c r="J63" s="259"/>
      <c r="K63" s="222"/>
      <c r="L63" s="222"/>
      <c r="M63" s="220"/>
      <c r="N63" s="220"/>
    </row>
    <row r="64" spans="3:14">
      <c r="C64" s="220"/>
      <c r="D64" s="229"/>
      <c r="E64" s="222"/>
      <c r="F64" s="222"/>
      <c r="G64" s="222"/>
      <c r="H64" s="222"/>
      <c r="I64" s="222"/>
      <c r="J64" s="222"/>
    </row>
    <row r="65" spans="3:11">
      <c r="C65" s="220"/>
    </row>
    <row r="66" spans="3:11">
      <c r="C66" s="261"/>
    </row>
    <row r="67" spans="3:11">
      <c r="C67" s="261"/>
      <c r="D67" s="241"/>
      <c r="E67" s="262"/>
      <c r="F67" s="262"/>
      <c r="G67" s="262"/>
      <c r="H67" s="222"/>
      <c r="I67" s="222"/>
      <c r="J67" s="259"/>
    </row>
    <row r="68" spans="3:11">
      <c r="C68" s="261"/>
      <c r="D68" s="241"/>
      <c r="E68" s="262"/>
      <c r="F68" s="262"/>
      <c r="G68" s="262"/>
      <c r="H68" s="222"/>
      <c r="I68" s="222"/>
      <c r="J68" s="222"/>
    </row>
    <row r="69" spans="3:11">
      <c r="C69" s="261"/>
      <c r="E69" s="262"/>
      <c r="F69" s="262"/>
      <c r="G69" s="262"/>
      <c r="H69" s="222"/>
      <c r="I69" s="222"/>
      <c r="J69" s="263"/>
    </row>
    <row r="70" spans="3:11">
      <c r="C70" s="261"/>
      <c r="E70" s="262"/>
      <c r="F70" s="262"/>
      <c r="G70" s="262"/>
      <c r="H70" s="222"/>
      <c r="I70" s="222"/>
      <c r="J70" s="259"/>
    </row>
    <row r="71" spans="3:11">
      <c r="C71" s="261"/>
      <c r="E71" s="262"/>
      <c r="F71" s="264"/>
      <c r="G71" s="262"/>
      <c r="H71" s="222"/>
      <c r="I71" s="222"/>
      <c r="J71" s="259"/>
    </row>
    <row r="72" spans="3:11">
      <c r="C72" s="261"/>
      <c r="E72" s="262"/>
      <c r="F72" s="264"/>
      <c r="G72" s="262"/>
      <c r="H72" s="222"/>
      <c r="I72" s="222"/>
      <c r="J72" s="222"/>
    </row>
    <row r="73" spans="3:11">
      <c r="C73" s="261"/>
      <c r="E73" s="262"/>
      <c r="F73" s="262"/>
      <c r="G73" s="262"/>
      <c r="H73" s="222"/>
      <c r="I73" s="222"/>
      <c r="J73" s="263"/>
    </row>
    <row r="74" spans="3:11">
      <c r="C74" s="261"/>
      <c r="E74" s="262"/>
      <c r="F74" s="262"/>
      <c r="G74" s="262"/>
      <c r="H74" s="262"/>
      <c r="I74" s="262"/>
      <c r="J74" s="222"/>
    </row>
    <row r="75" spans="3:11">
      <c r="C75" s="261"/>
      <c r="E75" s="262"/>
      <c r="F75" s="262"/>
      <c r="G75" s="262"/>
      <c r="H75" s="262"/>
      <c r="I75" s="262"/>
      <c r="J75" s="222"/>
    </row>
    <row r="76" spans="3:11">
      <c r="C76" s="261"/>
      <c r="D76" s="241"/>
      <c r="E76" s="262"/>
      <c r="F76" s="262"/>
      <c r="G76" s="262"/>
      <c r="H76" s="262"/>
      <c r="I76" s="262"/>
      <c r="J76" s="222"/>
    </row>
    <row r="77" spans="3:11">
      <c r="C77" s="261"/>
      <c r="D77" s="241"/>
      <c r="E77" s="262"/>
      <c r="F77" s="262"/>
      <c r="G77" s="262"/>
      <c r="H77" s="262"/>
      <c r="I77" s="262"/>
      <c r="J77" s="222"/>
    </row>
    <row r="78" spans="3:11">
      <c r="C78" s="261"/>
      <c r="D78" s="262"/>
      <c r="E78" s="262"/>
      <c r="F78" s="262"/>
      <c r="G78" s="262"/>
      <c r="H78" s="262"/>
      <c r="I78" s="262"/>
      <c r="J78" s="222"/>
    </row>
    <row r="79" spans="3:11">
      <c r="C79" s="261"/>
      <c r="D79" s="262"/>
      <c r="E79" s="262"/>
      <c r="F79" s="262"/>
      <c r="G79" s="262"/>
      <c r="H79" s="262"/>
      <c r="I79" s="262"/>
      <c r="J79" s="222"/>
    </row>
    <row r="80" spans="3:11">
      <c r="C80" s="220"/>
      <c r="D80" s="262"/>
      <c r="E80" s="222"/>
      <c r="F80" s="262"/>
      <c r="G80" s="262"/>
      <c r="H80" s="262"/>
      <c r="I80" s="262"/>
      <c r="J80" s="262"/>
      <c r="K80" s="262"/>
    </row>
    <row r="81" spans="3:28">
      <c r="C81" s="220"/>
      <c r="D81" s="229"/>
      <c r="E81" s="229"/>
      <c r="F81" s="222"/>
      <c r="G81" s="222"/>
      <c r="H81" s="222"/>
      <c r="I81" s="222"/>
      <c r="J81" s="222"/>
      <c r="K81" s="222"/>
    </row>
    <row r="82" spans="3:28">
      <c r="C82" s="220"/>
      <c r="D82" s="229"/>
      <c r="E82" s="229"/>
      <c r="F82" s="222"/>
      <c r="G82" s="222"/>
      <c r="H82" s="222"/>
      <c r="I82" s="222"/>
      <c r="J82" s="222"/>
      <c r="K82" s="222"/>
    </row>
    <row r="83" spans="3:28">
      <c r="C83" s="220"/>
      <c r="D83" s="222"/>
      <c r="E83" s="229"/>
      <c r="F83" s="222"/>
      <c r="G83" s="222"/>
      <c r="H83" s="222"/>
      <c r="I83" s="222"/>
      <c r="J83" s="222"/>
      <c r="K83" s="222"/>
    </row>
    <row r="84" spans="3:28">
      <c r="C84" s="220"/>
      <c r="D84" s="222"/>
      <c r="E84" s="229"/>
      <c r="F84" s="222"/>
      <c r="G84" s="222"/>
      <c r="H84" s="222"/>
      <c r="I84" s="222"/>
      <c r="J84" s="222"/>
      <c r="K84" s="222"/>
    </row>
    <row r="85" spans="3:28">
      <c r="C85" s="261"/>
      <c r="D85" s="262"/>
      <c r="E85" s="262"/>
      <c r="F85" s="262"/>
      <c r="G85" s="262"/>
      <c r="H85" s="262"/>
      <c r="I85" s="262"/>
      <c r="J85" s="222"/>
      <c r="K85" s="222"/>
    </row>
    <row r="86" spans="3:28">
      <c r="C86" s="261"/>
      <c r="D86" s="262"/>
      <c r="E86" s="262"/>
      <c r="F86" s="262"/>
      <c r="G86" s="262"/>
      <c r="H86" s="262"/>
      <c r="I86" s="262"/>
      <c r="J86" s="222"/>
      <c r="K86" s="222"/>
    </row>
    <row r="87" spans="3:28">
      <c r="C87" s="261"/>
      <c r="D87" s="262"/>
      <c r="E87" s="262"/>
      <c r="F87" s="262"/>
      <c r="G87" s="262"/>
      <c r="H87" s="262"/>
      <c r="I87" s="262"/>
      <c r="J87" s="222"/>
      <c r="K87" s="222"/>
    </row>
    <row r="88" spans="3:28">
      <c r="C88" s="261"/>
      <c r="D88" s="262"/>
      <c r="E88" s="262"/>
      <c r="F88" s="262"/>
      <c r="G88" s="262"/>
      <c r="H88" s="262"/>
      <c r="I88" s="262"/>
      <c r="J88" s="222"/>
      <c r="K88" s="222"/>
    </row>
    <row r="89" spans="3:28">
      <c r="C89" s="261"/>
      <c r="D89" s="262"/>
      <c r="E89" s="262"/>
      <c r="F89" s="262"/>
      <c r="G89" s="262"/>
      <c r="H89" s="262"/>
      <c r="I89" s="262"/>
      <c r="J89" s="222"/>
      <c r="K89" s="222"/>
    </row>
    <row r="90" spans="3:28">
      <c r="C90" s="261"/>
      <c r="D90" s="262"/>
      <c r="E90" s="262"/>
      <c r="F90" s="262"/>
      <c r="G90" s="262"/>
      <c r="H90" s="262"/>
      <c r="I90" s="262"/>
      <c r="J90" s="222"/>
      <c r="K90" s="222"/>
    </row>
    <row r="91" spans="3:28">
      <c r="C91" s="261"/>
      <c r="D91" s="262"/>
      <c r="E91" s="262"/>
      <c r="F91" s="262"/>
      <c r="G91" s="262"/>
      <c r="H91" s="262"/>
      <c r="I91" s="262"/>
      <c r="J91" s="222"/>
      <c r="K91" s="222"/>
    </row>
    <row r="92" spans="3:28">
      <c r="C92" s="261"/>
      <c r="D92" s="262"/>
      <c r="E92" s="262"/>
      <c r="F92" s="262"/>
      <c r="G92" s="262"/>
      <c r="H92" s="262"/>
      <c r="I92" s="262"/>
      <c r="J92" s="222"/>
      <c r="K92" s="222"/>
    </row>
    <row r="93" spans="3:28">
      <c r="C93" s="261"/>
      <c r="D93" s="262"/>
      <c r="E93" s="262"/>
      <c r="F93" s="262"/>
      <c r="G93" s="262"/>
      <c r="H93" s="262"/>
      <c r="I93" s="262"/>
      <c r="J93" s="222"/>
      <c r="K93" s="222"/>
    </row>
    <row r="94" spans="3:28">
      <c r="C94" s="261"/>
      <c r="D94" s="262"/>
      <c r="E94" s="262"/>
      <c r="F94" s="262"/>
      <c r="G94" s="262"/>
      <c r="H94" s="262"/>
      <c r="I94" s="262"/>
      <c r="J94" s="222"/>
      <c r="K94" s="222"/>
    </row>
    <row r="95" spans="3:28">
      <c r="C95" s="261"/>
      <c r="D95" s="262"/>
      <c r="E95" s="262"/>
      <c r="F95" s="262"/>
      <c r="G95" s="262"/>
      <c r="H95" s="262"/>
      <c r="I95" s="262"/>
      <c r="J95" s="222"/>
      <c r="K95" s="222"/>
    </row>
    <row r="96" spans="3:28">
      <c r="C96" s="261"/>
      <c r="D96" s="262"/>
      <c r="E96" s="262"/>
      <c r="F96" s="262"/>
      <c r="G96" s="262"/>
      <c r="H96" s="262"/>
      <c r="I96" s="262"/>
      <c r="J96" s="222"/>
      <c r="K96" s="222"/>
      <c r="L96" s="222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</row>
    <row r="97" spans="3:28">
      <c r="C97" s="261"/>
      <c r="D97" s="262"/>
      <c r="E97" s="262"/>
      <c r="F97" s="262"/>
      <c r="G97" s="262"/>
      <c r="H97" s="262"/>
      <c r="I97" s="262"/>
      <c r="J97" s="222"/>
      <c r="K97" s="222"/>
      <c r="L97" s="222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</row>
    <row r="98" spans="3:28">
      <c r="C98" s="261"/>
      <c r="D98" s="262"/>
      <c r="E98" s="262"/>
      <c r="F98" s="262"/>
      <c r="G98" s="262"/>
      <c r="H98" s="262"/>
      <c r="I98" s="262"/>
      <c r="J98" s="222"/>
      <c r="K98" s="222"/>
      <c r="L98" s="222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</row>
    <row r="99" spans="3:28">
      <c r="C99" s="261"/>
      <c r="D99" s="262"/>
      <c r="E99" s="262"/>
      <c r="F99" s="262"/>
      <c r="G99" s="262"/>
      <c r="H99" s="262"/>
      <c r="I99" s="262"/>
      <c r="J99" s="222"/>
      <c r="K99" s="222"/>
      <c r="L99" s="222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</row>
    <row r="100" spans="3:28">
      <c r="C100" s="261"/>
      <c r="D100" s="262"/>
      <c r="E100" s="262"/>
      <c r="F100" s="262"/>
      <c r="G100" s="262"/>
      <c r="H100" s="262"/>
      <c r="I100" s="262"/>
      <c r="J100" s="222"/>
      <c r="K100" s="222"/>
      <c r="L100" s="222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</row>
    <row r="101" spans="3:28">
      <c r="C101" s="261"/>
      <c r="D101" s="265"/>
      <c r="E101" s="265"/>
      <c r="F101" s="265"/>
      <c r="G101" s="265"/>
      <c r="H101" s="265"/>
      <c r="I101" s="265"/>
      <c r="J101" s="222"/>
      <c r="K101" s="222"/>
      <c r="L101" s="222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</row>
    <row r="102" spans="3:28">
      <c r="C102" s="261"/>
      <c r="D102" s="262"/>
      <c r="E102" s="262"/>
      <c r="F102" s="262"/>
      <c r="G102" s="262"/>
      <c r="H102" s="262"/>
      <c r="I102" s="262"/>
      <c r="J102" s="222"/>
      <c r="K102" s="222"/>
      <c r="L102" s="222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</row>
    <row r="103" spans="3:28">
      <c r="C103" s="266"/>
      <c r="D103" s="267"/>
      <c r="E103" s="267"/>
      <c r="F103" s="267"/>
      <c r="G103" s="267"/>
      <c r="H103" s="267"/>
      <c r="I103" s="267"/>
      <c r="J103" s="212"/>
      <c r="K103" s="212"/>
      <c r="L103" s="212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  <c r="X103" s="268"/>
      <c r="Y103" s="268"/>
      <c r="Z103" s="268"/>
      <c r="AA103" s="268"/>
      <c r="AB103" s="268"/>
    </row>
    <row r="104" spans="3:28">
      <c r="C104" s="261"/>
      <c r="D104" s="262"/>
      <c r="E104" s="262"/>
      <c r="F104" s="262"/>
      <c r="G104" s="262"/>
      <c r="H104" s="262"/>
      <c r="I104" s="262"/>
      <c r="J104" s="222"/>
      <c r="K104" s="222"/>
      <c r="L104" s="222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</row>
    <row r="105" spans="3:28">
      <c r="C105" s="261"/>
      <c r="D105" s="262"/>
      <c r="E105" s="262"/>
      <c r="F105" s="262"/>
      <c r="G105" s="262"/>
      <c r="H105" s="262"/>
      <c r="I105" s="262"/>
      <c r="J105" s="222"/>
      <c r="K105" s="222"/>
      <c r="L105" s="222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</row>
    <row r="106" spans="3:28">
      <c r="C106" s="261"/>
      <c r="D106" s="262"/>
      <c r="E106" s="262"/>
      <c r="F106" s="262"/>
      <c r="G106" s="262"/>
      <c r="H106" s="262"/>
      <c r="I106" s="262"/>
      <c r="J106" s="222"/>
      <c r="K106" s="222"/>
      <c r="L106" s="222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</row>
    <row r="107" spans="3:28">
      <c r="C107" s="261"/>
      <c r="D107" s="262"/>
      <c r="E107" s="262"/>
      <c r="F107" s="262"/>
      <c r="G107" s="262"/>
      <c r="H107" s="262"/>
      <c r="I107" s="262"/>
      <c r="J107" s="222"/>
      <c r="K107" s="222"/>
      <c r="L107" s="222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</row>
    <row r="108" spans="3:28">
      <c r="C108" s="261"/>
      <c r="D108" s="262"/>
      <c r="E108" s="262"/>
      <c r="F108" s="262"/>
      <c r="G108" s="262"/>
      <c r="H108" s="262"/>
      <c r="I108" s="262"/>
      <c r="J108" s="222"/>
      <c r="K108" s="222"/>
      <c r="L108" s="222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</row>
    <row r="110" spans="3:28">
      <c r="C110" s="220"/>
      <c r="D110" s="229"/>
      <c r="E110" s="222"/>
      <c r="F110" s="222"/>
      <c r="G110" s="222"/>
      <c r="H110" s="222"/>
      <c r="I110" s="222"/>
      <c r="J110" s="222"/>
      <c r="K110" s="222"/>
      <c r="L110" s="222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0"/>
    </row>
    <row r="111" spans="3:28">
      <c r="C111" s="220"/>
      <c r="D111" s="229"/>
      <c r="E111" s="222"/>
      <c r="F111" s="222"/>
      <c r="G111" s="222"/>
      <c r="H111" s="222"/>
      <c r="I111" s="222"/>
      <c r="J111" s="222"/>
      <c r="K111" s="222"/>
      <c r="L111" s="222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</row>
    <row r="112" spans="3:28">
      <c r="D112" s="229"/>
    </row>
    <row r="113" spans="4:4">
      <c r="D113" s="229"/>
    </row>
    <row r="114" spans="4:4">
      <c r="D114" s="229"/>
    </row>
    <row r="115" spans="4:4">
      <c r="D115" s="229"/>
    </row>
    <row r="116" spans="4:4">
      <c r="D116" s="229"/>
    </row>
  </sheetData>
  <sheetProtection password="DF9C" sheet="1" objects="1" scenarios="1"/>
  <mergeCells count="6">
    <mergeCell ref="D6:D7"/>
    <mergeCell ref="E6:G6"/>
    <mergeCell ref="H6:H7"/>
    <mergeCell ref="J6:J7"/>
    <mergeCell ref="K6:K7"/>
    <mergeCell ref="I6:I7"/>
  </mergeCells>
  <pageMargins left="0.98425196850393704" right="0.51181102362204722" top="0.98425196850393704" bottom="0.78740157480314965" header="0.51181102362204722" footer="0.51181102362204722"/>
  <pageSetup scale="54" firstPageNumber="6" orientation="landscape" useFirstPageNumber="1" r:id="rId1"/>
  <headerFooter>
    <oddFooter>&amp;C&amp;"Verdana,Normal"- &amp;P -</oddFooter>
  </headerFooter>
  <ignoredErrors>
    <ignoredError sqref="D36:K3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101"/>
  <sheetViews>
    <sheetView showGridLines="0" topLeftCell="B1" zoomScaleNormal="100" workbookViewId="0">
      <selection activeCell="C24" sqref="C24"/>
    </sheetView>
  </sheetViews>
  <sheetFormatPr baseColWidth="10" defaultColWidth="11.42578125" defaultRowHeight="12.75"/>
  <cols>
    <col min="1" max="2" width="11.42578125" style="270"/>
    <col min="3" max="3" width="103.28515625" style="270" customWidth="1"/>
    <col min="4" max="4" width="21.28515625" style="270" customWidth="1"/>
    <col min="5" max="5" width="20.140625" style="270" customWidth="1"/>
    <col min="6" max="6" width="16.7109375" style="270" bestFit="1" customWidth="1"/>
    <col min="7" max="8" width="11.42578125" style="270"/>
    <col min="9" max="9" width="17.7109375" style="270" bestFit="1" customWidth="1"/>
    <col min="10" max="10" width="17.5703125" style="270" bestFit="1" customWidth="1"/>
    <col min="11" max="16384" width="11.42578125" style="270"/>
  </cols>
  <sheetData>
    <row r="1" spans="3:8" ht="15.75">
      <c r="C1" s="269" t="s">
        <v>209</v>
      </c>
      <c r="D1" s="269"/>
    </row>
    <row r="2" spans="3:8" ht="14.25">
      <c r="C2" s="273" t="s">
        <v>200</v>
      </c>
      <c r="D2" s="271"/>
      <c r="E2" s="272"/>
    </row>
    <row r="3" spans="3:8" ht="14.25">
      <c r="C3" s="274" t="str">
        <f>+'[4]Estado de Cambios Patrimonio'!$A$4</f>
        <v>POR LOS AÑOS TERMINADOS EL 31 DE DICIEMBRE DE 2016 Y 2015</v>
      </c>
      <c r="D3" s="271"/>
      <c r="E3" s="272"/>
    </row>
    <row r="4" spans="3:8" ht="14.25">
      <c r="C4" s="275" t="s">
        <v>24</v>
      </c>
      <c r="D4" s="276"/>
      <c r="E4" s="276"/>
    </row>
    <row r="6" spans="3:8">
      <c r="D6" s="277">
        <v>2016</v>
      </c>
      <c r="E6" s="277">
        <v>2015</v>
      </c>
    </row>
    <row r="9" spans="3:8">
      <c r="C9" s="278" t="s">
        <v>112</v>
      </c>
    </row>
    <row r="10" spans="3:8">
      <c r="C10" s="279" t="s">
        <v>113</v>
      </c>
      <c r="D10" s="280">
        <v>105280912</v>
      </c>
      <c r="E10" s="280">
        <v>-41536460</v>
      </c>
    </row>
    <row r="11" spans="3:8">
      <c r="C11" s="279" t="s">
        <v>114</v>
      </c>
      <c r="D11" s="281"/>
      <c r="E11" s="281"/>
    </row>
    <row r="12" spans="3:8">
      <c r="C12" s="145" t="s">
        <v>115</v>
      </c>
      <c r="D12" s="107">
        <v>45613766</v>
      </c>
      <c r="E12" s="107">
        <v>23115317</v>
      </c>
      <c r="H12" s="282"/>
    </row>
    <row r="13" spans="3:8">
      <c r="C13" s="145" t="s">
        <v>116</v>
      </c>
      <c r="D13" s="107">
        <v>5057273</v>
      </c>
      <c r="E13" s="107">
        <v>2947201</v>
      </c>
      <c r="H13" s="282"/>
    </row>
    <row r="14" spans="3:8">
      <c r="C14" s="145" t="s">
        <v>117</v>
      </c>
      <c r="D14" s="107">
        <v>1696963</v>
      </c>
      <c r="E14" s="107">
        <v>4585150</v>
      </c>
      <c r="H14" s="282"/>
    </row>
    <row r="15" spans="3:8">
      <c r="C15" s="145" t="s">
        <v>118</v>
      </c>
      <c r="D15" s="231">
        <v>0</v>
      </c>
      <c r="E15" s="107">
        <v>277227</v>
      </c>
      <c r="H15" s="282"/>
    </row>
    <row r="16" spans="3:8">
      <c r="C16" s="145" t="s">
        <v>119</v>
      </c>
      <c r="D16" s="107">
        <v>140504</v>
      </c>
      <c r="E16" s="107">
        <v>115315</v>
      </c>
      <c r="H16" s="282"/>
    </row>
    <row r="17" spans="3:8">
      <c r="C17" s="145" t="s">
        <v>203</v>
      </c>
      <c r="D17" s="107">
        <v>1719848</v>
      </c>
      <c r="E17" s="107">
        <v>1639100</v>
      </c>
      <c r="H17" s="282"/>
    </row>
    <row r="18" spans="3:8">
      <c r="C18" s="145" t="s">
        <v>120</v>
      </c>
      <c r="D18" s="107">
        <v>2305304</v>
      </c>
      <c r="E18" s="107">
        <v>1969743</v>
      </c>
      <c r="G18" s="283"/>
      <c r="H18" s="282"/>
    </row>
    <row r="19" spans="3:8">
      <c r="C19" s="145" t="s">
        <v>121</v>
      </c>
      <c r="D19" s="107">
        <v>602396</v>
      </c>
      <c r="E19" s="107">
        <v>870998</v>
      </c>
      <c r="G19" s="283"/>
      <c r="H19" s="282"/>
    </row>
    <row r="20" spans="3:8">
      <c r="C20" s="145" t="s">
        <v>122</v>
      </c>
      <c r="D20" s="107">
        <v>2321618</v>
      </c>
      <c r="E20" s="107">
        <v>2153440</v>
      </c>
      <c r="H20" s="282"/>
    </row>
    <row r="21" spans="3:8">
      <c r="C21" s="145" t="s">
        <v>173</v>
      </c>
      <c r="D21" s="231">
        <v>0</v>
      </c>
      <c r="E21" s="107">
        <v>-491995</v>
      </c>
      <c r="H21" s="282"/>
    </row>
    <row r="22" spans="3:8">
      <c r="C22" s="145" t="s">
        <v>174</v>
      </c>
      <c r="D22" s="107">
        <v>-191543</v>
      </c>
      <c r="E22" s="107">
        <v>-1439</v>
      </c>
      <c r="H22" s="282"/>
    </row>
    <row r="23" spans="3:8">
      <c r="C23" s="145" t="s">
        <v>175</v>
      </c>
      <c r="D23" s="107">
        <v>-5627991</v>
      </c>
      <c r="E23" s="107">
        <v>-443641</v>
      </c>
      <c r="H23" s="282"/>
    </row>
    <row r="24" spans="3:8">
      <c r="C24" s="145" t="s">
        <v>123</v>
      </c>
      <c r="D24" s="107">
        <v>-13440715</v>
      </c>
      <c r="E24" s="107">
        <v>-5729121</v>
      </c>
      <c r="H24" s="282"/>
    </row>
    <row r="25" spans="3:8">
      <c r="C25" s="145" t="s">
        <v>124</v>
      </c>
      <c r="D25" s="107">
        <v>-3254242</v>
      </c>
      <c r="E25" s="107">
        <v>-821075</v>
      </c>
      <c r="H25" s="282"/>
    </row>
    <row r="26" spans="3:8">
      <c r="C26" s="145" t="s">
        <v>125</v>
      </c>
      <c r="D26" s="107">
        <v>-99605347</v>
      </c>
      <c r="E26" s="107">
        <v>-18867765</v>
      </c>
      <c r="H26" s="282"/>
    </row>
    <row r="27" spans="3:8">
      <c r="C27" s="145" t="s">
        <v>126</v>
      </c>
      <c r="D27" s="107">
        <v>-28839921</v>
      </c>
      <c r="E27" s="107">
        <v>17534239</v>
      </c>
      <c r="H27" s="282"/>
    </row>
    <row r="28" spans="3:8">
      <c r="C28" s="145" t="s">
        <v>176</v>
      </c>
      <c r="D28" s="107">
        <v>-3987712</v>
      </c>
      <c r="E28" s="107">
        <v>1171732</v>
      </c>
      <c r="F28" s="108"/>
      <c r="H28" s="282"/>
    </row>
    <row r="29" spans="3:8">
      <c r="C29" s="145" t="s">
        <v>177</v>
      </c>
      <c r="D29" s="109">
        <v>-105988884</v>
      </c>
      <c r="E29" s="109">
        <v>-367697897</v>
      </c>
      <c r="H29" s="282"/>
    </row>
    <row r="30" spans="3:8">
      <c r="C30" s="145" t="s">
        <v>178</v>
      </c>
      <c r="D30" s="107">
        <v>4902138</v>
      </c>
      <c r="E30" s="107">
        <v>-14973446</v>
      </c>
      <c r="H30" s="282"/>
    </row>
    <row r="31" spans="3:8">
      <c r="C31" s="145" t="s">
        <v>179</v>
      </c>
      <c r="D31" s="107">
        <v>-11926621</v>
      </c>
      <c r="E31" s="107">
        <v>-19066747</v>
      </c>
      <c r="H31" s="282"/>
    </row>
    <row r="32" spans="3:8">
      <c r="C32" s="145" t="s">
        <v>180</v>
      </c>
      <c r="D32" s="107">
        <v>379495</v>
      </c>
      <c r="E32" s="107">
        <v>-155147</v>
      </c>
      <c r="H32" s="282"/>
    </row>
    <row r="33" spans="3:8">
      <c r="C33" s="145" t="s">
        <v>181</v>
      </c>
      <c r="D33" s="107">
        <v>-1837757</v>
      </c>
      <c r="E33" s="107">
        <v>-685902</v>
      </c>
      <c r="H33" s="282"/>
    </row>
    <row r="34" spans="3:8">
      <c r="C34" s="145" t="s">
        <v>182</v>
      </c>
      <c r="D34" s="107">
        <v>-649166</v>
      </c>
      <c r="E34" s="107">
        <v>-293060</v>
      </c>
      <c r="H34" s="282"/>
    </row>
    <row r="35" spans="3:8">
      <c r="C35" s="145" t="s">
        <v>183</v>
      </c>
      <c r="D35" s="107">
        <v>-6038166</v>
      </c>
      <c r="E35" s="107">
        <v>-6962356</v>
      </c>
      <c r="H35" s="282"/>
    </row>
    <row r="36" spans="3:8">
      <c r="C36" s="145" t="s">
        <v>184</v>
      </c>
      <c r="D36" s="107">
        <v>-8829419</v>
      </c>
      <c r="E36" s="107">
        <v>-7228815</v>
      </c>
    </row>
    <row r="37" spans="3:8">
      <c r="C37" s="145" t="s">
        <v>127</v>
      </c>
      <c r="D37" s="107">
        <v>2830</v>
      </c>
      <c r="E37" s="107">
        <v>173111</v>
      </c>
    </row>
    <row r="38" spans="3:8">
      <c r="C38" s="145" t="s">
        <v>128</v>
      </c>
      <c r="D38" s="107">
        <v>6220</v>
      </c>
      <c r="E38" s="107">
        <v>67208</v>
      </c>
    </row>
    <row r="39" spans="3:8">
      <c r="C39" s="145" t="s">
        <v>185</v>
      </c>
      <c r="D39" s="108">
        <v>342592561</v>
      </c>
      <c r="E39" s="108">
        <v>49657694</v>
      </c>
    </row>
    <row r="40" spans="3:8">
      <c r="C40" s="145" t="s">
        <v>186</v>
      </c>
      <c r="D40" s="108">
        <v>18804581</v>
      </c>
      <c r="E40" s="108">
        <v>35344700</v>
      </c>
    </row>
    <row r="41" spans="3:8">
      <c r="C41" s="145" t="s">
        <v>129</v>
      </c>
      <c r="D41" s="108">
        <v>372126</v>
      </c>
      <c r="E41" s="108">
        <v>-7506871</v>
      </c>
      <c r="F41" s="284"/>
      <c r="G41" s="283"/>
    </row>
    <row r="42" spans="3:8">
      <c r="C42" s="145" t="s">
        <v>187</v>
      </c>
      <c r="D42" s="108">
        <v>-17587709</v>
      </c>
      <c r="E42" s="108">
        <v>-10347727</v>
      </c>
      <c r="F42" s="283"/>
    </row>
    <row r="43" spans="3:8">
      <c r="C43" s="145" t="s">
        <v>188</v>
      </c>
      <c r="D43" s="108">
        <v>492812</v>
      </c>
      <c r="E43" s="108">
        <v>411840</v>
      </c>
    </row>
    <row r="44" spans="3:8">
      <c r="C44" s="145" t="s">
        <v>204</v>
      </c>
      <c r="D44" s="108">
        <v>731659</v>
      </c>
      <c r="E44" s="108">
        <v>-160612</v>
      </c>
    </row>
    <row r="45" spans="3:8">
      <c r="C45" s="145" t="s">
        <v>189</v>
      </c>
      <c r="D45" s="108">
        <v>1503405</v>
      </c>
      <c r="E45" s="108">
        <v>7352521</v>
      </c>
    </row>
    <row r="46" spans="3:8">
      <c r="C46" s="145" t="s">
        <v>190</v>
      </c>
      <c r="D46" s="108">
        <v>13287149</v>
      </c>
      <c r="E46" s="231">
        <v>0</v>
      </c>
    </row>
    <row r="47" spans="3:8" ht="15">
      <c r="C47" s="145" t="s">
        <v>130</v>
      </c>
      <c r="D47" s="181">
        <v>-1636968</v>
      </c>
      <c r="E47" s="181">
        <v>-1606416</v>
      </c>
    </row>
    <row r="49" spans="3:5" ht="15">
      <c r="C49" s="285" t="s">
        <v>131</v>
      </c>
      <c r="D49" s="181">
        <f>SUM(D12:D47)</f>
        <v>133090487</v>
      </c>
      <c r="E49" s="181">
        <f>SUM(E12:E47)</f>
        <v>-313653496</v>
      </c>
    </row>
    <row r="50" spans="3:5">
      <c r="D50" s="286"/>
      <c r="E50" s="286"/>
    </row>
    <row r="51" spans="3:5" ht="15">
      <c r="C51" s="285" t="s">
        <v>201</v>
      </c>
      <c r="D51" s="181">
        <f>+D10+D49</f>
        <v>238371399</v>
      </c>
      <c r="E51" s="181">
        <f>+E10+E49</f>
        <v>-355189956</v>
      </c>
    </row>
    <row r="52" spans="3:5">
      <c r="D52" s="283"/>
      <c r="E52" s="283"/>
    </row>
    <row r="53" spans="3:5">
      <c r="C53" s="278" t="s">
        <v>132</v>
      </c>
      <c r="D53" s="283"/>
      <c r="E53" s="283"/>
    </row>
    <row r="54" spans="3:5">
      <c r="C54" s="287" t="s">
        <v>191</v>
      </c>
      <c r="D54" s="232">
        <f>+IF([1]ECSF!F91&gt;0,-[1]ECSF!F91,[1]ECSF!F50)</f>
        <v>-10674423</v>
      </c>
      <c r="E54" s="232">
        <v>-70365575</v>
      </c>
    </row>
    <row r="55" spans="3:5">
      <c r="C55" s="287" t="s">
        <v>192</v>
      </c>
      <c r="D55" s="232">
        <f>+IF([1]ECSF!F92&gt;0,-[1]ECSF!F92,[1]ECSF!F51)</f>
        <v>-29692976</v>
      </c>
      <c r="E55" s="232">
        <v>-72301991</v>
      </c>
    </row>
    <row r="56" spans="3:5">
      <c r="C56" s="287" t="s">
        <v>133</v>
      </c>
      <c r="D56" s="232">
        <f>-[1]ECSF!F80</f>
        <v>-61230</v>
      </c>
      <c r="E56" s="231">
        <v>0</v>
      </c>
    </row>
    <row r="57" spans="3:5">
      <c r="C57" s="287" t="s">
        <v>134</v>
      </c>
      <c r="D57" s="232">
        <f>-[1]ECSF!F81</f>
        <v>-1920466</v>
      </c>
      <c r="E57" s="232">
        <v>-4878137</v>
      </c>
    </row>
    <row r="58" spans="3:5">
      <c r="C58" s="287" t="s">
        <v>135</v>
      </c>
      <c r="D58" s="232">
        <f>-[1]ECSF!F83</f>
        <v>-2794061</v>
      </c>
      <c r="E58" s="231">
        <v>0</v>
      </c>
    </row>
    <row r="59" spans="3:5">
      <c r="C59" s="287" t="s">
        <v>136</v>
      </c>
      <c r="D59" s="232">
        <f>-[1]ECSF!F82</f>
        <v>-1079928</v>
      </c>
      <c r="E59" s="231">
        <v>0</v>
      </c>
    </row>
    <row r="60" spans="3:5" ht="15">
      <c r="C60" s="287" t="s">
        <v>137</v>
      </c>
      <c r="D60" s="181">
        <f>-[1]ECSF!F85</f>
        <v>-1170016</v>
      </c>
      <c r="E60" s="181">
        <v>-4018137</v>
      </c>
    </row>
    <row r="62" spans="3:5" ht="15">
      <c r="C62" s="288" t="s">
        <v>208</v>
      </c>
      <c r="D62" s="181">
        <f>SUM(D54:D61)</f>
        <v>-47393100</v>
      </c>
      <c r="E62" s="181">
        <f>SUM(E54:E61)</f>
        <v>-151563840</v>
      </c>
    </row>
    <row r="63" spans="3:5">
      <c r="D63" s="232"/>
      <c r="E63" s="232"/>
    </row>
    <row r="64" spans="3:5">
      <c r="C64" s="278" t="s">
        <v>138</v>
      </c>
      <c r="D64" s="232"/>
      <c r="E64" s="232"/>
    </row>
    <row r="65" spans="3:11">
      <c r="C65" s="279" t="s">
        <v>193</v>
      </c>
      <c r="D65" s="232">
        <v>-34797159</v>
      </c>
      <c r="E65" s="232">
        <v>-77770645</v>
      </c>
    </row>
    <row r="66" spans="3:11">
      <c r="C66" s="279" t="s">
        <v>139</v>
      </c>
      <c r="D66" s="232">
        <v>-106041327</v>
      </c>
      <c r="E66" s="232">
        <v>591604792</v>
      </c>
    </row>
    <row r="67" spans="3:11">
      <c r="C67" s="279" t="s">
        <v>194</v>
      </c>
      <c r="D67" s="232">
        <v>897591</v>
      </c>
      <c r="E67" s="232">
        <v>518582</v>
      </c>
    </row>
    <row r="68" spans="3:11" ht="15">
      <c r="C68" s="279" t="s">
        <v>140</v>
      </c>
      <c r="D68" s="181">
        <v>-31106687</v>
      </c>
      <c r="E68" s="181">
        <v>-54966067</v>
      </c>
    </row>
    <row r="69" spans="3:11" ht="15">
      <c r="D69" s="181"/>
      <c r="E69" s="181"/>
    </row>
    <row r="70" spans="3:11" ht="15">
      <c r="C70" s="288" t="s">
        <v>202</v>
      </c>
      <c r="D70" s="181">
        <f>SUM(D65:D69)</f>
        <v>-171047582</v>
      </c>
      <c r="E70" s="181">
        <f>SUM(E65:E69)</f>
        <v>459386662</v>
      </c>
    </row>
    <row r="71" spans="3:11">
      <c r="D71" s="232"/>
      <c r="E71" s="232"/>
    </row>
    <row r="72" spans="3:11">
      <c r="C72" s="278"/>
      <c r="D72" s="232"/>
      <c r="E72" s="232"/>
      <c r="J72" s="283"/>
    </row>
    <row r="73" spans="3:11">
      <c r="C73" s="278" t="s">
        <v>141</v>
      </c>
      <c r="D73" s="232">
        <f>+D51+D62+D70</f>
        <v>19930717</v>
      </c>
      <c r="E73" s="232">
        <f>+E51+E62+E70</f>
        <v>-47367134</v>
      </c>
    </row>
    <row r="74" spans="3:11">
      <c r="D74" s="232"/>
      <c r="E74" s="232"/>
      <c r="J74" s="283"/>
    </row>
    <row r="75" spans="3:11" ht="15">
      <c r="C75" s="278" t="s">
        <v>142</v>
      </c>
      <c r="D75" s="181">
        <v>93484655.200000003</v>
      </c>
      <c r="E75" s="181">
        <v>140851789.06999999</v>
      </c>
      <c r="J75" s="283"/>
    </row>
    <row r="76" spans="3:11">
      <c r="C76" s="278"/>
      <c r="D76" s="232"/>
      <c r="E76" s="232"/>
    </row>
    <row r="77" spans="3:11" ht="15">
      <c r="C77" s="278" t="s">
        <v>143</v>
      </c>
      <c r="D77" s="289">
        <f>+D73+D75</f>
        <v>113415372.2</v>
      </c>
      <c r="E77" s="289">
        <f>+E73+E75</f>
        <v>93484655.069999993</v>
      </c>
    </row>
    <row r="78" spans="3:11">
      <c r="D78" s="290"/>
      <c r="E78" s="290"/>
    </row>
    <row r="79" spans="3:11">
      <c r="C79" s="291"/>
      <c r="D79" s="232"/>
      <c r="E79" s="232"/>
      <c r="I79" s="292"/>
      <c r="J79" s="292"/>
      <c r="K79" s="292"/>
    </row>
    <row r="80" spans="3:11">
      <c r="C80" s="291"/>
      <c r="D80" s="293"/>
      <c r="E80" s="293"/>
      <c r="I80" s="292"/>
      <c r="J80" s="292"/>
      <c r="K80" s="292"/>
    </row>
    <row r="81" spans="3:15">
      <c r="C81" s="291"/>
      <c r="D81" s="293"/>
      <c r="E81" s="293"/>
      <c r="I81" s="292"/>
      <c r="J81" s="292"/>
      <c r="K81" s="292"/>
    </row>
    <row r="82" spans="3:15">
      <c r="C82" s="110" t="s">
        <v>211</v>
      </c>
      <c r="D82" s="294"/>
      <c r="E82" s="294"/>
      <c r="I82" s="292"/>
      <c r="J82" s="292"/>
      <c r="K82" s="292"/>
    </row>
    <row r="83" spans="3:15">
      <c r="C83" s="291"/>
      <c r="D83" s="295"/>
      <c r="E83" s="283"/>
      <c r="I83" s="292"/>
      <c r="J83" s="292"/>
      <c r="K83" s="292"/>
    </row>
    <row r="84" spans="3:15" ht="29.25" customHeight="1">
      <c r="C84" s="313"/>
      <c r="D84" s="313"/>
      <c r="E84" s="313"/>
      <c r="I84" s="292"/>
      <c r="J84" s="292"/>
      <c r="K84" s="292"/>
    </row>
    <row r="85" spans="3:15">
      <c r="C85" s="291"/>
      <c r="D85" s="295"/>
    </row>
    <row r="86" spans="3:15">
      <c r="C86" s="111"/>
      <c r="D86" s="93"/>
      <c r="E86" s="93"/>
    </row>
    <row r="87" spans="3:15">
      <c r="C87" s="112"/>
      <c r="D87" s="113"/>
      <c r="E87" s="114"/>
    </row>
    <row r="88" spans="3:15" ht="15.75">
      <c r="C88" s="112"/>
      <c r="D88" s="113"/>
      <c r="E88" s="114"/>
      <c r="F88" s="296"/>
      <c r="G88" s="296"/>
      <c r="H88" s="296"/>
      <c r="I88" s="296"/>
      <c r="J88" s="297"/>
      <c r="K88" s="296"/>
      <c r="L88" s="296"/>
      <c r="M88" s="298"/>
      <c r="N88" s="296"/>
      <c r="O88" s="296"/>
    </row>
    <row r="89" spans="3:15" ht="15.75">
      <c r="C89" s="115"/>
      <c r="D89" s="111"/>
      <c r="E89" s="116"/>
      <c r="F89" s="296"/>
      <c r="G89" s="296"/>
      <c r="H89" s="299"/>
      <c r="I89" s="296"/>
      <c r="J89" s="300"/>
      <c r="K89" s="301"/>
      <c r="L89" s="301"/>
      <c r="M89" s="302"/>
      <c r="N89" s="296"/>
      <c r="O89" s="296"/>
    </row>
    <row r="90" spans="3:15" ht="15.75">
      <c r="C90" s="117"/>
      <c r="D90" s="111"/>
      <c r="E90" s="114"/>
      <c r="F90" s="296"/>
      <c r="G90" s="296"/>
      <c r="H90" s="303"/>
      <c r="I90" s="296"/>
      <c r="J90" s="304"/>
      <c r="K90" s="296"/>
      <c r="L90" s="296"/>
      <c r="M90" s="298"/>
      <c r="N90" s="296"/>
      <c r="O90" s="296"/>
    </row>
    <row r="91" spans="3:15" ht="15.75">
      <c r="C91" s="112"/>
      <c r="D91" s="111"/>
      <c r="E91" s="114"/>
      <c r="F91" s="296"/>
      <c r="G91" s="296"/>
      <c r="H91" s="303"/>
      <c r="I91" s="296"/>
      <c r="J91" s="304"/>
      <c r="K91" s="296"/>
      <c r="L91" s="296"/>
      <c r="M91" s="298"/>
      <c r="N91" s="296"/>
      <c r="O91" s="296"/>
    </row>
    <row r="92" spans="3:15" ht="15.75">
      <c r="C92" s="112"/>
      <c r="D92" s="113"/>
      <c r="E92" s="114"/>
      <c r="F92" s="296"/>
      <c r="G92" s="296"/>
      <c r="H92" s="296"/>
      <c r="I92" s="296"/>
      <c r="J92" s="304"/>
      <c r="K92" s="296"/>
      <c r="L92" s="296"/>
      <c r="M92" s="298"/>
      <c r="N92" s="296"/>
      <c r="O92" s="296"/>
    </row>
    <row r="93" spans="3:15" ht="15.75">
      <c r="C93" s="112"/>
      <c r="D93" s="113"/>
      <c r="E93" s="114"/>
      <c r="F93" s="296"/>
      <c r="G93" s="296"/>
      <c r="H93" s="296"/>
      <c r="I93" s="296"/>
      <c r="J93" s="304"/>
      <c r="K93" s="296"/>
      <c r="L93" s="296"/>
      <c r="M93" s="298"/>
      <c r="N93" s="296"/>
      <c r="O93" s="296"/>
    </row>
    <row r="94" spans="3:15" ht="15.75">
      <c r="C94" s="305"/>
      <c r="D94" s="306"/>
      <c r="E94" s="306"/>
      <c r="F94" s="296"/>
      <c r="G94" s="296"/>
      <c r="H94" s="296"/>
      <c r="I94" s="296"/>
      <c r="J94" s="297"/>
      <c r="K94" s="296"/>
      <c r="L94" s="296"/>
      <c r="M94" s="298"/>
      <c r="N94" s="296"/>
      <c r="O94" s="296"/>
    </row>
    <row r="95" spans="3:15" ht="15.75">
      <c r="C95" s="296"/>
      <c r="D95" s="296"/>
      <c r="E95" s="296"/>
      <c r="F95" s="296"/>
      <c r="G95" s="296"/>
      <c r="H95" s="296"/>
      <c r="I95" s="296"/>
      <c r="J95" s="297"/>
      <c r="K95" s="296"/>
      <c r="L95" s="296"/>
      <c r="M95" s="298"/>
      <c r="N95" s="296"/>
      <c r="O95" s="296"/>
    </row>
    <row r="96" spans="3:15" ht="15.75">
      <c r="C96" s="296"/>
      <c r="D96" s="296"/>
      <c r="E96" s="296"/>
      <c r="F96" s="296"/>
      <c r="G96" s="296"/>
      <c r="H96" s="296"/>
      <c r="I96" s="296"/>
      <c r="J96" s="297"/>
      <c r="K96" s="296"/>
      <c r="L96" s="296"/>
      <c r="M96" s="298"/>
      <c r="N96" s="296"/>
      <c r="O96" s="296"/>
    </row>
    <row r="97" spans="3:4">
      <c r="D97" s="307"/>
    </row>
    <row r="100" spans="3:4">
      <c r="C100" s="308"/>
    </row>
    <row r="101" spans="3:4" ht="12.75" customHeight="1">
      <c r="C101" s="308"/>
    </row>
  </sheetData>
  <sheetProtection password="DF9C" sheet="1" objects="1" scenarios="1" insertColumns="0" insertRows="0"/>
  <mergeCells count="1">
    <mergeCell ref="C84:E84"/>
  </mergeCells>
  <pageMargins left="0.98425196850393704" right="0.51181102362204722" top="0.98425196850393704" bottom="0.78740157480314965" header="0.51181102362204722" footer="0.51181102362204722"/>
  <pageSetup scale="53" firstPageNumber="7" orientation="portrait" useFirstPageNumber="1" r:id="rId1"/>
  <headerFooter alignWithMargins="0">
    <oddFooter>&amp;C&amp;"Verdana,Normal"- &amp;P -</oddFooter>
  </headerFooter>
  <ignoredErrors>
    <ignoredError sqref="D77:E7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F25C9B-F296-404F-8ED4-7975B144B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1A46E7-ED54-413E-944E-6B6EA68A1DA0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34CB98-54E1-4656-BBF1-33C07B8418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Balance</vt:lpstr>
      <vt:lpstr>Estado de Resultados</vt:lpstr>
      <vt:lpstr>Otro Resultado Integral</vt:lpstr>
      <vt:lpstr>ECP</vt:lpstr>
      <vt:lpstr>EFE</vt:lpstr>
      <vt:lpstr>Balance!Área_de_impresión</vt:lpstr>
      <vt:lpstr>ECP!Área_de_impresión</vt:lpstr>
      <vt:lpstr>EFE!Área_de_impresión</vt:lpstr>
      <vt:lpstr>'Estado de Resultados'!Área_de_impresión</vt:lpstr>
      <vt:lpstr>'Otro Resultado Integral'!Área_de_impresión</vt:lpstr>
      <vt:lpstr>CAJA</vt:lpstr>
    </vt:vector>
  </TitlesOfParts>
  <Company>BCH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Ariel Oswaldo Díaz Alvarez</cp:lastModifiedBy>
  <cp:lastPrinted>2017-04-10T15:00:20Z</cp:lastPrinted>
  <dcterms:created xsi:type="dcterms:W3CDTF">1996-12-17T20:50:00Z</dcterms:created>
  <dcterms:modified xsi:type="dcterms:W3CDTF">2017-04-10T15:04:42Z</dcterms:modified>
</cp:coreProperties>
</file>